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Aircraft" sheetId="1" r:id="rId1"/>
    <sheet name="Passeng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<sst xmlns="http://schemas.openxmlformats.org/spreadsheetml/2006/main" count="128" uniqueCount="24">
  <si>
    <t>ระหว่างประเทศ</t>
  </si>
  <si>
    <t>รวม</t>
  </si>
  <si>
    <t>ทสภ.</t>
  </si>
  <si>
    <t>ทดม.</t>
  </si>
  <si>
    <t>ทชม.</t>
  </si>
  <si>
    <t>ทหญ.</t>
  </si>
  <si>
    <t>ทภก.</t>
  </si>
  <si>
    <t>ทชร.</t>
  </si>
  <si>
    <t>รวม 6 ท่า</t>
  </si>
  <si>
    <t>ภายในประเทศ</t>
  </si>
  <si>
    <t>จำนวนเที่ยวบินของสายการบินราคาประหยัด ปีงบประมาณ 2556</t>
  </si>
  <si>
    <t>จำนวนผู้โดยสารของสายการบินราคาประหยัด ปีงบประมาณ 2556</t>
  </si>
  <si>
    <t>ต.ค. 55</t>
  </si>
  <si>
    <t>พ.ย. 55</t>
  </si>
  <si>
    <t>ธ.ค. 55</t>
  </si>
  <si>
    <t>ม.ค. 56</t>
  </si>
  <si>
    <t>ก.พ. 56</t>
  </si>
  <si>
    <t>มี.ค. 56</t>
  </si>
  <si>
    <t>เม.ย. 56</t>
  </si>
  <si>
    <t>พ.ค. 56</t>
  </si>
  <si>
    <t>มิ.ย. 56</t>
  </si>
  <si>
    <t>ก.ค. 56</t>
  </si>
  <si>
    <t>ส.ค. 56</t>
  </si>
  <si>
    <t>ก.ย. 56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</si>
</sst>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\-yy"/>
    <numFmt numFmtId="204" formatCode="_-* #,##0_-;\-* #,##0_-;_-* &quot;-&quot;??_-;_-@_-"/>
  </numFmts>
  <fonts count="43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203" fontId="1" fillId="0" borderId="10" xfId="0" applyNumberFormat="1" applyFont="1" applyBorder="1" applyAlignment="1" quotePrefix="1">
      <alignment horizontal="center"/>
    </xf>
    <xf numFmtId="203" fontId="1" fillId="0" borderId="11" xfId="0" applyNumberFormat="1" applyFont="1" applyBorder="1" applyAlignment="1" quotePrefix="1">
      <alignment horizontal="center"/>
    </xf>
    <xf numFmtId="203" fontId="1" fillId="33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204" fontId="2" fillId="0" borderId="13" xfId="42" applyNumberFormat="1" applyFont="1" applyBorder="1" applyAlignment="1" quotePrefix="1">
      <alignment horizontal="center"/>
    </xf>
    <xf numFmtId="204" fontId="1" fillId="0" borderId="14" xfId="42" applyNumberFormat="1" applyFont="1" applyFill="1" applyBorder="1" applyAlignment="1">
      <alignment horizontal="center"/>
    </xf>
    <xf numFmtId="204" fontId="2" fillId="0" borderId="13" xfId="42" applyNumberFormat="1" applyFont="1" applyBorder="1" applyAlignment="1">
      <alignment/>
    </xf>
    <xf numFmtId="204" fontId="1" fillId="0" borderId="13" xfId="42" applyNumberFormat="1" applyFont="1" applyBorder="1" applyAlignment="1">
      <alignment/>
    </xf>
    <xf numFmtId="0" fontId="2" fillId="0" borderId="15" xfId="0" applyFont="1" applyBorder="1" applyAlignment="1">
      <alignment/>
    </xf>
    <xf numFmtId="204" fontId="1" fillId="0" borderId="15" xfId="42" applyNumberFormat="1" applyFont="1" applyBorder="1" applyAlignment="1">
      <alignment/>
    </xf>
    <xf numFmtId="204" fontId="2" fillId="0" borderId="15" xfId="42" applyNumberFormat="1" applyFont="1" applyBorder="1" applyAlignment="1">
      <alignment/>
    </xf>
    <xf numFmtId="0" fontId="2" fillId="0" borderId="16" xfId="0" applyFont="1" applyBorder="1" applyAlignment="1">
      <alignment/>
    </xf>
    <xf numFmtId="204" fontId="2" fillId="0" borderId="16" xfId="42" applyNumberFormat="1" applyFont="1" applyBorder="1" applyAlignment="1">
      <alignment/>
    </xf>
    <xf numFmtId="204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204" fontId="1" fillId="0" borderId="17" xfId="42" applyNumberFormat="1" applyFont="1" applyBorder="1" applyAlignment="1">
      <alignment/>
    </xf>
    <xf numFmtId="0" fontId="2" fillId="0" borderId="0" xfId="0" applyFont="1" applyBorder="1" applyAlignment="1">
      <alignment/>
    </xf>
    <xf numFmtId="204" fontId="2" fillId="0" borderId="0" xfId="0" applyNumberFormat="1" applyFont="1" applyBorder="1" applyAlignment="1">
      <alignment/>
    </xf>
    <xf numFmtId="20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204" fontId="2" fillId="0" borderId="13" xfId="42" applyNumberFormat="1" applyFont="1" applyFill="1" applyBorder="1" applyAlignment="1" quotePrefix="1">
      <alignment horizontal="center"/>
    </xf>
    <xf numFmtId="204" fontId="2" fillId="0" borderId="18" xfId="42" applyNumberFormat="1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04" fontId="2" fillId="0" borderId="14" xfId="42" applyNumberFormat="1" applyFont="1" applyFill="1" applyBorder="1" applyAlignment="1" quotePrefix="1">
      <alignment horizontal="center"/>
    </xf>
    <xf numFmtId="204" fontId="2" fillId="0" borderId="19" xfId="42" applyNumberFormat="1" applyFont="1" applyFill="1" applyBorder="1" applyAlignment="1" quotePrefix="1">
      <alignment horizontal="center"/>
    </xf>
    <xf numFmtId="0" fontId="1" fillId="0" borderId="20" xfId="0" applyFont="1" applyBorder="1" applyAlignment="1">
      <alignment/>
    </xf>
    <xf numFmtId="204" fontId="1" fillId="0" borderId="20" xfId="0" applyNumberFormat="1" applyFont="1" applyBorder="1" applyAlignment="1">
      <alignment/>
    </xf>
    <xf numFmtId="204" fontId="2" fillId="0" borderId="21" xfId="42" applyNumberFormat="1" applyFont="1" applyBorder="1" applyAlignment="1">
      <alignment/>
    </xf>
    <xf numFmtId="204" fontId="42" fillId="0" borderId="15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Net\&#3626;&#3606;&#3636;&#3605;&#3636;&#3607;&#3633;&#3657;&#3591;&#3627;&#3617;&#3604;\Lccs\Sources\FY2013\FY2013%20LCCs_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"/>
      <sheetName val="pax"/>
      <sheetName val="tot_ac"/>
      <sheetName val="tot_pax"/>
      <sheetName val="compar_ac&amp;pax"/>
    </sheetNames>
    <sheetDataSet>
      <sheetData sheetId="0">
        <row r="23">
          <cell r="B23">
            <v>1310</v>
          </cell>
          <cell r="C23">
            <v>1306</v>
          </cell>
          <cell r="D23">
            <v>1400</v>
          </cell>
          <cell r="E23">
            <v>1514</v>
          </cell>
          <cell r="F23">
            <v>1501</v>
          </cell>
          <cell r="G23">
            <v>1552</v>
          </cell>
          <cell r="H23">
            <v>1759</v>
          </cell>
          <cell r="I23">
            <v>1806</v>
          </cell>
          <cell r="J23">
            <v>1881</v>
          </cell>
          <cell r="K23">
            <v>2056</v>
          </cell>
          <cell r="L23">
            <v>2105</v>
          </cell>
          <cell r="M23">
            <v>1932</v>
          </cell>
        </row>
        <row r="28">
          <cell r="B28">
            <v>13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5">
          <cell r="B35">
            <v>2350</v>
          </cell>
          <cell r="C35">
            <v>2351</v>
          </cell>
          <cell r="D35">
            <v>2518</v>
          </cell>
          <cell r="E35">
            <v>2651</v>
          </cell>
          <cell r="F35">
            <v>2529</v>
          </cell>
          <cell r="G35">
            <v>2765</v>
          </cell>
          <cell r="H35">
            <v>2713</v>
          </cell>
          <cell r="I35">
            <v>2781</v>
          </cell>
          <cell r="J35">
            <v>2688</v>
          </cell>
          <cell r="K35">
            <v>2852</v>
          </cell>
          <cell r="L35">
            <v>2974</v>
          </cell>
          <cell r="M35">
            <v>2880</v>
          </cell>
        </row>
        <row r="40">
          <cell r="B40">
            <v>5745</v>
          </cell>
          <cell r="C40">
            <v>5577</v>
          </cell>
          <cell r="D40">
            <v>6242</v>
          </cell>
          <cell r="E40">
            <v>6468</v>
          </cell>
          <cell r="F40">
            <v>5857</v>
          </cell>
          <cell r="G40">
            <v>6526</v>
          </cell>
          <cell r="H40">
            <v>6347</v>
          </cell>
          <cell r="I40">
            <v>6014</v>
          </cell>
          <cell r="J40">
            <v>5927</v>
          </cell>
          <cell r="K40">
            <v>6307</v>
          </cell>
          <cell r="L40">
            <v>6426</v>
          </cell>
          <cell r="M40">
            <v>6130</v>
          </cell>
        </row>
        <row r="48">
          <cell r="B48">
            <v>153</v>
          </cell>
          <cell r="C48">
            <v>150</v>
          </cell>
          <cell r="D48">
            <v>150</v>
          </cell>
          <cell r="E48">
            <v>152</v>
          </cell>
          <cell r="F48">
            <v>150</v>
          </cell>
          <cell r="G48">
            <v>236</v>
          </cell>
          <cell r="H48">
            <v>228</v>
          </cell>
          <cell r="I48">
            <v>242</v>
          </cell>
          <cell r="J48">
            <v>236</v>
          </cell>
          <cell r="K48">
            <v>254</v>
          </cell>
          <cell r="L48">
            <v>284</v>
          </cell>
          <cell r="M48">
            <v>238</v>
          </cell>
        </row>
        <row r="54">
          <cell r="B54">
            <v>1147</v>
          </cell>
          <cell r="C54">
            <v>1149</v>
          </cell>
          <cell r="D54">
            <v>1395</v>
          </cell>
          <cell r="E54">
            <v>1550</v>
          </cell>
          <cell r="F54">
            <v>1316</v>
          </cell>
          <cell r="G54">
            <v>1388</v>
          </cell>
          <cell r="H54">
            <v>1270</v>
          </cell>
          <cell r="I54">
            <v>1090</v>
          </cell>
          <cell r="J54">
            <v>1032</v>
          </cell>
          <cell r="K54">
            <v>964</v>
          </cell>
          <cell r="L54">
            <v>1092</v>
          </cell>
          <cell r="M54">
            <v>1020</v>
          </cell>
        </row>
        <row r="60">
          <cell r="B60">
            <v>150</v>
          </cell>
          <cell r="C60">
            <v>146</v>
          </cell>
          <cell r="D60">
            <v>150</v>
          </cell>
          <cell r="E60">
            <v>150</v>
          </cell>
          <cell r="F60">
            <v>136</v>
          </cell>
          <cell r="G60">
            <v>148</v>
          </cell>
          <cell r="H60">
            <v>120</v>
          </cell>
          <cell r="I60">
            <v>124</v>
          </cell>
          <cell r="J60">
            <v>120</v>
          </cell>
          <cell r="K60">
            <v>124</v>
          </cell>
          <cell r="L60">
            <v>124</v>
          </cell>
          <cell r="M60">
            <v>120</v>
          </cell>
        </row>
        <row r="66">
          <cell r="B66">
            <v>926</v>
          </cell>
          <cell r="C66">
            <v>883</v>
          </cell>
          <cell r="D66">
            <v>982</v>
          </cell>
          <cell r="E66">
            <v>981</v>
          </cell>
          <cell r="F66">
            <v>950</v>
          </cell>
          <cell r="G66">
            <v>1080</v>
          </cell>
          <cell r="H66">
            <v>1058</v>
          </cell>
          <cell r="I66">
            <v>1054</v>
          </cell>
          <cell r="J66">
            <v>1020</v>
          </cell>
          <cell r="K66">
            <v>1054</v>
          </cell>
          <cell r="L66">
            <v>1054</v>
          </cell>
          <cell r="M66">
            <v>1020</v>
          </cell>
        </row>
        <row r="82">
          <cell r="B82">
            <v>771</v>
          </cell>
          <cell r="C82">
            <v>852</v>
          </cell>
          <cell r="D82">
            <v>919</v>
          </cell>
          <cell r="E82">
            <v>929</v>
          </cell>
          <cell r="F82">
            <v>874</v>
          </cell>
          <cell r="G82">
            <v>914</v>
          </cell>
          <cell r="H82">
            <v>833</v>
          </cell>
          <cell r="I82">
            <v>841</v>
          </cell>
          <cell r="J82">
            <v>822</v>
          </cell>
          <cell r="K82">
            <v>941</v>
          </cell>
          <cell r="L82">
            <v>989</v>
          </cell>
          <cell r="M82">
            <v>958</v>
          </cell>
        </row>
        <row r="88">
          <cell r="B88">
            <v>1069</v>
          </cell>
          <cell r="C88">
            <v>1023</v>
          </cell>
          <cell r="D88">
            <v>1084</v>
          </cell>
          <cell r="E88">
            <v>1177</v>
          </cell>
          <cell r="F88">
            <v>1092</v>
          </cell>
          <cell r="G88">
            <v>1141</v>
          </cell>
          <cell r="H88">
            <v>1100</v>
          </cell>
          <cell r="I88">
            <v>1201</v>
          </cell>
          <cell r="J88">
            <v>1251</v>
          </cell>
          <cell r="K88">
            <v>1278</v>
          </cell>
          <cell r="L88">
            <v>1264</v>
          </cell>
          <cell r="M88">
            <v>1212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7">
          <cell r="B97">
            <v>372</v>
          </cell>
          <cell r="C97">
            <v>368</v>
          </cell>
          <cell r="D97">
            <v>434</v>
          </cell>
          <cell r="E97">
            <v>386</v>
          </cell>
          <cell r="F97">
            <v>336</v>
          </cell>
          <cell r="G97">
            <v>372</v>
          </cell>
          <cell r="H97">
            <v>342</v>
          </cell>
          <cell r="I97">
            <v>309</v>
          </cell>
          <cell r="J97">
            <v>300</v>
          </cell>
          <cell r="K97">
            <v>310</v>
          </cell>
          <cell r="L97">
            <v>310</v>
          </cell>
          <cell r="M97">
            <v>300</v>
          </cell>
        </row>
      </sheetData>
      <sheetData sheetId="1">
        <row r="23">
          <cell r="B23">
            <v>215325</v>
          </cell>
          <cell r="C23">
            <v>221781</v>
          </cell>
          <cell r="D23">
            <v>240630</v>
          </cell>
          <cell r="E23">
            <v>254848</v>
          </cell>
          <cell r="F23">
            <v>239777</v>
          </cell>
          <cell r="G23">
            <v>265147</v>
          </cell>
          <cell r="H23">
            <v>280261</v>
          </cell>
          <cell r="I23">
            <v>274023</v>
          </cell>
          <cell r="J23">
            <v>300297</v>
          </cell>
          <cell r="K23">
            <v>311116</v>
          </cell>
          <cell r="L23">
            <v>310262</v>
          </cell>
          <cell r="M23">
            <v>287366</v>
          </cell>
        </row>
        <row r="28">
          <cell r="B28">
            <v>93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5">
          <cell r="B35">
            <v>307625</v>
          </cell>
          <cell r="C35">
            <v>336358</v>
          </cell>
          <cell r="D35">
            <v>361100</v>
          </cell>
          <cell r="E35">
            <v>363516</v>
          </cell>
          <cell r="F35">
            <v>349388</v>
          </cell>
          <cell r="G35">
            <v>405628</v>
          </cell>
          <cell r="H35">
            <v>383410</v>
          </cell>
          <cell r="I35">
            <v>378537</v>
          </cell>
          <cell r="J35">
            <v>377544</v>
          </cell>
          <cell r="K35">
            <v>399614</v>
          </cell>
          <cell r="L35">
            <v>408393</v>
          </cell>
          <cell r="M35">
            <v>387282</v>
          </cell>
        </row>
        <row r="40">
          <cell r="B40">
            <v>788394</v>
          </cell>
          <cell r="C40">
            <v>776779</v>
          </cell>
          <cell r="D40">
            <v>864288</v>
          </cell>
          <cell r="E40">
            <v>894188</v>
          </cell>
          <cell r="F40">
            <v>849138</v>
          </cell>
          <cell r="G40">
            <v>987301</v>
          </cell>
          <cell r="H40">
            <v>923940</v>
          </cell>
          <cell r="I40">
            <v>849016</v>
          </cell>
          <cell r="J40">
            <v>777527</v>
          </cell>
          <cell r="K40">
            <v>863694</v>
          </cell>
          <cell r="L40">
            <v>920698</v>
          </cell>
          <cell r="M40">
            <v>816323</v>
          </cell>
        </row>
        <row r="48">
          <cell r="B48">
            <v>20688</v>
          </cell>
          <cell r="C48">
            <v>21673</v>
          </cell>
          <cell r="D48">
            <v>22269</v>
          </cell>
          <cell r="E48">
            <v>21626</v>
          </cell>
          <cell r="F48">
            <v>21987</v>
          </cell>
          <cell r="G48">
            <v>24818</v>
          </cell>
          <cell r="H48">
            <v>25150</v>
          </cell>
          <cell r="I48">
            <v>25451</v>
          </cell>
          <cell r="J48">
            <v>26497</v>
          </cell>
          <cell r="K48">
            <v>27038</v>
          </cell>
          <cell r="L48">
            <v>31241</v>
          </cell>
          <cell r="M48">
            <v>24937</v>
          </cell>
        </row>
        <row r="54">
          <cell r="B54">
            <v>162199</v>
          </cell>
          <cell r="C54">
            <v>168202</v>
          </cell>
          <cell r="D54">
            <v>213708</v>
          </cell>
          <cell r="E54">
            <v>223253</v>
          </cell>
          <cell r="F54">
            <v>202771</v>
          </cell>
          <cell r="G54">
            <v>208869</v>
          </cell>
          <cell r="H54">
            <v>182947</v>
          </cell>
          <cell r="I54">
            <v>156875</v>
          </cell>
          <cell r="J54">
            <v>138868</v>
          </cell>
          <cell r="K54">
            <v>151826</v>
          </cell>
          <cell r="L54">
            <v>167158</v>
          </cell>
          <cell r="M54">
            <v>160404</v>
          </cell>
        </row>
        <row r="60">
          <cell r="B60">
            <v>17976</v>
          </cell>
          <cell r="C60">
            <v>18509</v>
          </cell>
          <cell r="D60">
            <v>20199</v>
          </cell>
          <cell r="E60">
            <v>17504</v>
          </cell>
          <cell r="F60">
            <v>15602</v>
          </cell>
          <cell r="G60">
            <v>19612</v>
          </cell>
          <cell r="H60">
            <v>17960</v>
          </cell>
          <cell r="I60">
            <v>18567</v>
          </cell>
          <cell r="J60">
            <v>18350</v>
          </cell>
          <cell r="K60">
            <v>18322</v>
          </cell>
          <cell r="L60">
            <v>17393</v>
          </cell>
          <cell r="M60">
            <v>17216</v>
          </cell>
        </row>
        <row r="66">
          <cell r="B66">
            <v>138448</v>
          </cell>
          <cell r="C66">
            <v>128038</v>
          </cell>
          <cell r="D66">
            <v>137001</v>
          </cell>
          <cell r="E66">
            <v>143427</v>
          </cell>
          <cell r="F66">
            <v>143189</v>
          </cell>
          <cell r="G66">
            <v>175782</v>
          </cell>
          <cell r="H66">
            <v>169138</v>
          </cell>
          <cell r="I66">
            <v>160413</v>
          </cell>
          <cell r="J66">
            <v>140660</v>
          </cell>
          <cell r="K66">
            <v>150023</v>
          </cell>
          <cell r="L66">
            <v>165121</v>
          </cell>
          <cell r="M66">
            <v>149979</v>
          </cell>
        </row>
        <row r="82">
          <cell r="B82">
            <v>109153</v>
          </cell>
          <cell r="C82">
            <v>115401</v>
          </cell>
          <cell r="D82">
            <v>133913</v>
          </cell>
          <cell r="E82">
            <v>141683</v>
          </cell>
          <cell r="F82">
            <v>136523</v>
          </cell>
          <cell r="G82">
            <v>143211</v>
          </cell>
          <cell r="H82">
            <v>122372</v>
          </cell>
          <cell r="I82">
            <v>114786</v>
          </cell>
          <cell r="J82">
            <v>123676</v>
          </cell>
          <cell r="K82">
            <v>134267</v>
          </cell>
          <cell r="L82">
            <v>139549</v>
          </cell>
          <cell r="M82">
            <v>123705</v>
          </cell>
        </row>
        <row r="88">
          <cell r="B88">
            <v>150097</v>
          </cell>
          <cell r="C88">
            <v>147343</v>
          </cell>
          <cell r="D88">
            <v>153352</v>
          </cell>
          <cell r="E88">
            <v>177052</v>
          </cell>
          <cell r="F88">
            <v>170643</v>
          </cell>
          <cell r="G88">
            <v>182661</v>
          </cell>
          <cell r="H88">
            <v>175920</v>
          </cell>
          <cell r="I88">
            <v>164508</v>
          </cell>
          <cell r="J88">
            <v>160149</v>
          </cell>
          <cell r="K88">
            <v>176866</v>
          </cell>
          <cell r="L88">
            <v>195061</v>
          </cell>
          <cell r="M88">
            <v>159041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7">
          <cell r="B97">
            <v>52336</v>
          </cell>
          <cell r="C97">
            <v>53178</v>
          </cell>
          <cell r="D97">
            <v>63941</v>
          </cell>
          <cell r="E97">
            <v>59601</v>
          </cell>
          <cell r="F97">
            <v>53150</v>
          </cell>
          <cell r="G97">
            <v>59095</v>
          </cell>
          <cell r="H97">
            <v>54681</v>
          </cell>
          <cell r="I97">
            <v>49274</v>
          </cell>
          <cell r="J97">
            <v>44458</v>
          </cell>
          <cell r="K97">
            <v>49167</v>
          </cell>
          <cell r="L97">
            <v>48893</v>
          </cell>
          <cell r="M97">
            <v>47366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9.140625" style="1" customWidth="1"/>
    <col min="2" max="13" width="9.28125" style="1" bestFit="1" customWidth="1"/>
    <col min="14" max="14" width="11.140625" style="1" customWidth="1"/>
    <col min="15" max="16384" width="9.140625" style="1" customWidth="1"/>
  </cols>
  <sheetData>
    <row r="1" spans="1:14" ht="23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24" thickBot="1">
      <c r="A3" s="3"/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5" t="s">
        <v>23</v>
      </c>
      <c r="N3" s="6" t="s">
        <v>1</v>
      </c>
    </row>
    <row r="4" spans="1:14" s="7" customFormat="1" ht="23.25">
      <c r="A4" s="8" t="s">
        <v>2</v>
      </c>
      <c r="B4" s="9">
        <f>'[1]ac'!B23</f>
        <v>1310</v>
      </c>
      <c r="C4" s="9">
        <f>'[1]ac'!C23</f>
        <v>1306</v>
      </c>
      <c r="D4" s="9">
        <f>'[1]ac'!D23</f>
        <v>1400</v>
      </c>
      <c r="E4" s="9">
        <f>'[1]ac'!E23</f>
        <v>1514</v>
      </c>
      <c r="F4" s="9">
        <f>'[1]ac'!F23</f>
        <v>1501</v>
      </c>
      <c r="G4" s="9">
        <f>'[1]ac'!G23</f>
        <v>1552</v>
      </c>
      <c r="H4" s="9">
        <f>'[1]ac'!H23</f>
        <v>1759</v>
      </c>
      <c r="I4" s="9">
        <f>'[1]ac'!I23</f>
        <v>1806</v>
      </c>
      <c r="J4" s="9">
        <f>'[1]ac'!J23</f>
        <v>1881</v>
      </c>
      <c r="K4" s="9">
        <f>'[1]ac'!K23</f>
        <v>2056</v>
      </c>
      <c r="L4" s="9">
        <f>'[1]ac'!L23</f>
        <v>2105</v>
      </c>
      <c r="M4" s="9">
        <f>'[1]ac'!M23</f>
        <v>1932</v>
      </c>
      <c r="N4" s="10">
        <f>SUM(B4:M4)</f>
        <v>20122</v>
      </c>
    </row>
    <row r="5" spans="1:14" ht="23.25">
      <c r="A5" s="8" t="s">
        <v>3</v>
      </c>
      <c r="B5" s="11">
        <f>+'[1]ac'!B35</f>
        <v>2350</v>
      </c>
      <c r="C5" s="11">
        <f>+'[1]ac'!C35</f>
        <v>2351</v>
      </c>
      <c r="D5" s="11">
        <f>+'[1]ac'!D35</f>
        <v>2518</v>
      </c>
      <c r="E5" s="11">
        <f>+'[1]ac'!E35</f>
        <v>2651</v>
      </c>
      <c r="F5" s="11">
        <f>+'[1]ac'!F35</f>
        <v>2529</v>
      </c>
      <c r="G5" s="11">
        <f>+'[1]ac'!G35</f>
        <v>2765</v>
      </c>
      <c r="H5" s="11">
        <f>+'[1]ac'!H35</f>
        <v>2713</v>
      </c>
      <c r="I5" s="11">
        <f>+'[1]ac'!I35</f>
        <v>2781</v>
      </c>
      <c r="J5" s="11">
        <f>+'[1]ac'!J35</f>
        <v>2688</v>
      </c>
      <c r="K5" s="11">
        <f>+'[1]ac'!K35</f>
        <v>2852</v>
      </c>
      <c r="L5" s="11">
        <f>+'[1]ac'!L35</f>
        <v>2974</v>
      </c>
      <c r="M5" s="11">
        <f>+'[1]ac'!M35</f>
        <v>2880</v>
      </c>
      <c r="N5" s="12">
        <f aca="true" t="shared" si="0" ref="N5:N10">SUM(B5:M5)</f>
        <v>32052</v>
      </c>
    </row>
    <row r="6" spans="1:14" ht="23.25">
      <c r="A6" s="13" t="s">
        <v>4</v>
      </c>
      <c r="B6" s="11">
        <f>+'[1]ac'!B48</f>
        <v>153</v>
      </c>
      <c r="C6" s="11">
        <f>+'[1]ac'!C48</f>
        <v>150</v>
      </c>
      <c r="D6" s="11">
        <f>+'[1]ac'!D48</f>
        <v>150</v>
      </c>
      <c r="E6" s="11">
        <f>+'[1]ac'!E48</f>
        <v>152</v>
      </c>
      <c r="F6" s="11">
        <f>+'[1]ac'!F48</f>
        <v>150</v>
      </c>
      <c r="G6" s="11">
        <f>+'[1]ac'!G48</f>
        <v>236</v>
      </c>
      <c r="H6" s="11">
        <f>+'[1]ac'!H48</f>
        <v>228</v>
      </c>
      <c r="I6" s="11">
        <f>+'[1]ac'!I48</f>
        <v>242</v>
      </c>
      <c r="J6" s="11">
        <f>+'[1]ac'!J48</f>
        <v>236</v>
      </c>
      <c r="K6" s="11">
        <f>+'[1]ac'!K48</f>
        <v>254</v>
      </c>
      <c r="L6" s="11">
        <f>+'[1]ac'!L48</f>
        <v>284</v>
      </c>
      <c r="M6" s="11">
        <f>+'[1]ac'!M48</f>
        <v>238</v>
      </c>
      <c r="N6" s="14">
        <f t="shared" si="0"/>
        <v>2473</v>
      </c>
    </row>
    <row r="7" spans="1:14" ht="23.25">
      <c r="A7" s="13" t="s">
        <v>5</v>
      </c>
      <c r="B7" s="15">
        <f>+'[1]ac'!B60</f>
        <v>150</v>
      </c>
      <c r="C7" s="15">
        <f>+'[1]ac'!C60</f>
        <v>146</v>
      </c>
      <c r="D7" s="15">
        <f>+'[1]ac'!D60</f>
        <v>150</v>
      </c>
      <c r="E7" s="15">
        <f>+'[1]ac'!E60</f>
        <v>150</v>
      </c>
      <c r="F7" s="15">
        <f>+'[1]ac'!F60</f>
        <v>136</v>
      </c>
      <c r="G7" s="15">
        <f>+'[1]ac'!G60</f>
        <v>148</v>
      </c>
      <c r="H7" s="15">
        <f>+'[1]ac'!H60</f>
        <v>120</v>
      </c>
      <c r="I7" s="15">
        <f>+'[1]ac'!I60</f>
        <v>124</v>
      </c>
      <c r="J7" s="15">
        <f>+'[1]ac'!J60</f>
        <v>120</v>
      </c>
      <c r="K7" s="15">
        <f>+'[1]ac'!K60</f>
        <v>124</v>
      </c>
      <c r="L7" s="15">
        <f>+'[1]ac'!L60</f>
        <v>124</v>
      </c>
      <c r="M7" s="15">
        <f>+'[1]ac'!M60</f>
        <v>120</v>
      </c>
      <c r="N7" s="14">
        <f t="shared" si="0"/>
        <v>1612</v>
      </c>
    </row>
    <row r="8" spans="1:14" ht="23.25">
      <c r="A8" s="13" t="s">
        <v>6</v>
      </c>
      <c r="B8" s="15">
        <f>+'[1]ac'!B82</f>
        <v>771</v>
      </c>
      <c r="C8" s="15">
        <f>+'[1]ac'!C82</f>
        <v>852</v>
      </c>
      <c r="D8" s="15">
        <f>+'[1]ac'!D82</f>
        <v>919</v>
      </c>
      <c r="E8" s="15">
        <f>+'[1]ac'!E82</f>
        <v>929</v>
      </c>
      <c r="F8" s="15">
        <f>+'[1]ac'!F82</f>
        <v>874</v>
      </c>
      <c r="G8" s="15">
        <f>+'[1]ac'!G82</f>
        <v>914</v>
      </c>
      <c r="H8" s="15">
        <f>+'[1]ac'!H82</f>
        <v>833</v>
      </c>
      <c r="I8" s="15">
        <f>+'[1]ac'!I82</f>
        <v>841</v>
      </c>
      <c r="J8" s="15">
        <f>+'[1]ac'!J82</f>
        <v>822</v>
      </c>
      <c r="K8" s="15">
        <f>+'[1]ac'!K82</f>
        <v>941</v>
      </c>
      <c r="L8" s="15">
        <f>+'[1]ac'!L82</f>
        <v>989</v>
      </c>
      <c r="M8" s="15">
        <f>+'[1]ac'!M82</f>
        <v>958</v>
      </c>
      <c r="N8" s="14">
        <f t="shared" si="0"/>
        <v>10643</v>
      </c>
    </row>
    <row r="9" spans="1:14" ht="23.25">
      <c r="A9" s="16" t="s">
        <v>7</v>
      </c>
      <c r="B9" s="17">
        <f>'[1]ac'!B92</f>
        <v>0</v>
      </c>
      <c r="C9" s="17">
        <f>'[1]ac'!C92</f>
        <v>0</v>
      </c>
      <c r="D9" s="17">
        <f>'[1]ac'!D92</f>
        <v>0</v>
      </c>
      <c r="E9" s="17">
        <f>'[1]ac'!E92</f>
        <v>0</v>
      </c>
      <c r="F9" s="17">
        <f>'[1]ac'!F92</f>
        <v>0</v>
      </c>
      <c r="G9" s="17">
        <f>'[1]ac'!G92</f>
        <v>0</v>
      </c>
      <c r="H9" s="17">
        <f>'[1]ac'!H92</f>
        <v>0</v>
      </c>
      <c r="I9" s="17">
        <f>'[1]ac'!I92</f>
        <v>0</v>
      </c>
      <c r="J9" s="17">
        <f>'[1]ac'!J92</f>
        <v>0</v>
      </c>
      <c r="K9" s="17">
        <f>'[1]ac'!K92</f>
        <v>0</v>
      </c>
      <c r="L9" s="17">
        <f>'[1]ac'!L92</f>
        <v>0</v>
      </c>
      <c r="M9" s="17">
        <f>'[1]ac'!M92</f>
        <v>0</v>
      </c>
      <c r="N9" s="18">
        <f t="shared" si="0"/>
        <v>0</v>
      </c>
    </row>
    <row r="10" spans="1:14" ht="23.25">
      <c r="A10" s="19" t="s">
        <v>8</v>
      </c>
      <c r="B10" s="20">
        <f aca="true" t="shared" si="1" ref="B10:M10">SUM(B4:B9)</f>
        <v>4734</v>
      </c>
      <c r="C10" s="20">
        <f t="shared" si="1"/>
        <v>4805</v>
      </c>
      <c r="D10" s="20">
        <f t="shared" si="1"/>
        <v>5137</v>
      </c>
      <c r="E10" s="20">
        <f t="shared" si="1"/>
        <v>5396</v>
      </c>
      <c r="F10" s="20">
        <f t="shared" si="1"/>
        <v>5190</v>
      </c>
      <c r="G10" s="20">
        <f t="shared" si="1"/>
        <v>5615</v>
      </c>
      <c r="H10" s="20">
        <f t="shared" si="1"/>
        <v>5653</v>
      </c>
      <c r="I10" s="20">
        <f t="shared" si="1"/>
        <v>5794</v>
      </c>
      <c r="J10" s="20">
        <f t="shared" si="1"/>
        <v>5747</v>
      </c>
      <c r="K10" s="20">
        <f t="shared" si="1"/>
        <v>6227</v>
      </c>
      <c r="L10" s="20">
        <f t="shared" si="1"/>
        <v>6476</v>
      </c>
      <c r="M10" s="20">
        <f t="shared" si="1"/>
        <v>6128</v>
      </c>
      <c r="N10" s="20">
        <f t="shared" si="0"/>
        <v>66902</v>
      </c>
    </row>
    <row r="11" spans="1:14" ht="23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1:14" ht="24" thickBot="1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7" customFormat="1" ht="24" thickBot="1">
      <c r="A13" s="3"/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5" t="s">
        <v>23</v>
      </c>
      <c r="N13" s="6" t="s">
        <v>1</v>
      </c>
    </row>
    <row r="14" spans="1:14" s="7" customFormat="1" ht="23.25">
      <c r="A14" s="8" t="s">
        <v>2</v>
      </c>
      <c r="B14" s="9">
        <f>'[1]ac'!B28</f>
        <v>13</v>
      </c>
      <c r="C14" s="9">
        <f>'[1]ac'!C28</f>
        <v>0</v>
      </c>
      <c r="D14" s="9">
        <f>'[1]ac'!D28</f>
        <v>0</v>
      </c>
      <c r="E14" s="9">
        <f>'[1]ac'!E28</f>
        <v>0</v>
      </c>
      <c r="F14" s="9">
        <f>'[1]ac'!F28</f>
        <v>0</v>
      </c>
      <c r="G14" s="9">
        <f>'[1]ac'!G28</f>
        <v>0</v>
      </c>
      <c r="H14" s="9">
        <f>'[1]ac'!H28</f>
        <v>0</v>
      </c>
      <c r="I14" s="9">
        <f>'[1]ac'!I28</f>
        <v>0</v>
      </c>
      <c r="J14" s="9">
        <f>'[1]ac'!J28</f>
        <v>0</v>
      </c>
      <c r="K14" s="9">
        <f>'[1]ac'!K28</f>
        <v>0</v>
      </c>
      <c r="L14" s="9">
        <f>'[1]ac'!L28</f>
        <v>0</v>
      </c>
      <c r="M14" s="9">
        <f>'[1]ac'!M28</f>
        <v>0</v>
      </c>
      <c r="N14" s="10">
        <f aca="true" t="shared" si="2" ref="N14:N20">SUM(B14:M14)</f>
        <v>13</v>
      </c>
    </row>
    <row r="15" spans="1:14" ht="23.25">
      <c r="A15" s="8" t="s">
        <v>3</v>
      </c>
      <c r="B15" s="11">
        <f>'[1]ac'!B40</f>
        <v>5745</v>
      </c>
      <c r="C15" s="11">
        <f>'[1]ac'!C40</f>
        <v>5577</v>
      </c>
      <c r="D15" s="11">
        <f>'[1]ac'!D40</f>
        <v>6242</v>
      </c>
      <c r="E15" s="11">
        <f>'[1]ac'!E40</f>
        <v>6468</v>
      </c>
      <c r="F15" s="11">
        <f>'[1]ac'!F40</f>
        <v>5857</v>
      </c>
      <c r="G15" s="11">
        <f>'[1]ac'!G40</f>
        <v>6526</v>
      </c>
      <c r="H15" s="11">
        <f>'[1]ac'!H40</f>
        <v>6347</v>
      </c>
      <c r="I15" s="11">
        <f>'[1]ac'!I40</f>
        <v>6014</v>
      </c>
      <c r="J15" s="11">
        <f>'[1]ac'!J40</f>
        <v>5927</v>
      </c>
      <c r="K15" s="11">
        <f>'[1]ac'!K40</f>
        <v>6307</v>
      </c>
      <c r="L15" s="11">
        <f>'[1]ac'!L40</f>
        <v>6426</v>
      </c>
      <c r="M15" s="11">
        <f>'[1]ac'!M40</f>
        <v>6130</v>
      </c>
      <c r="N15" s="12">
        <f t="shared" si="2"/>
        <v>73566</v>
      </c>
    </row>
    <row r="16" spans="1:14" ht="23.25">
      <c r="A16" s="13" t="s">
        <v>4</v>
      </c>
      <c r="B16" s="15">
        <f>+'[1]ac'!B54</f>
        <v>1147</v>
      </c>
      <c r="C16" s="15">
        <f>+'[1]ac'!C54</f>
        <v>1149</v>
      </c>
      <c r="D16" s="15">
        <f>+'[1]ac'!D54</f>
        <v>1395</v>
      </c>
      <c r="E16" s="15">
        <f>+'[1]ac'!E54</f>
        <v>1550</v>
      </c>
      <c r="F16" s="15">
        <f>+'[1]ac'!F54</f>
        <v>1316</v>
      </c>
      <c r="G16" s="15">
        <f>+'[1]ac'!G54</f>
        <v>1388</v>
      </c>
      <c r="H16" s="15">
        <f>+'[1]ac'!H54</f>
        <v>1270</v>
      </c>
      <c r="I16" s="15">
        <f>+'[1]ac'!I54</f>
        <v>1090</v>
      </c>
      <c r="J16" s="15">
        <f>+'[1]ac'!J54</f>
        <v>1032</v>
      </c>
      <c r="K16" s="15">
        <f>+'[1]ac'!K54</f>
        <v>964</v>
      </c>
      <c r="L16" s="15">
        <f>+'[1]ac'!L54</f>
        <v>1092</v>
      </c>
      <c r="M16" s="15">
        <f>+'[1]ac'!M54</f>
        <v>1020</v>
      </c>
      <c r="N16" s="14">
        <f t="shared" si="2"/>
        <v>14413</v>
      </c>
    </row>
    <row r="17" spans="1:14" ht="23.25">
      <c r="A17" s="13" t="s">
        <v>5</v>
      </c>
      <c r="B17" s="15">
        <f>+'[1]ac'!B66</f>
        <v>926</v>
      </c>
      <c r="C17" s="15">
        <f>+'[1]ac'!C66</f>
        <v>883</v>
      </c>
      <c r="D17" s="15">
        <f>+'[1]ac'!D66</f>
        <v>982</v>
      </c>
      <c r="E17" s="15">
        <f>+'[1]ac'!E66</f>
        <v>981</v>
      </c>
      <c r="F17" s="15">
        <f>+'[1]ac'!F66</f>
        <v>950</v>
      </c>
      <c r="G17" s="15">
        <f>+'[1]ac'!G66</f>
        <v>1080</v>
      </c>
      <c r="H17" s="15">
        <f>+'[1]ac'!H66</f>
        <v>1058</v>
      </c>
      <c r="I17" s="15">
        <f>+'[1]ac'!I66</f>
        <v>1054</v>
      </c>
      <c r="J17" s="15">
        <f>+'[1]ac'!J66</f>
        <v>1020</v>
      </c>
      <c r="K17" s="15">
        <f>+'[1]ac'!K66</f>
        <v>1054</v>
      </c>
      <c r="L17" s="15">
        <f>+'[1]ac'!L66</f>
        <v>1054</v>
      </c>
      <c r="M17" s="15">
        <f>+'[1]ac'!M66</f>
        <v>1020</v>
      </c>
      <c r="N17" s="14">
        <f t="shared" si="2"/>
        <v>12062</v>
      </c>
    </row>
    <row r="18" spans="1:14" ht="23.25">
      <c r="A18" s="13" t="s">
        <v>6</v>
      </c>
      <c r="B18" s="15">
        <f>+'[1]ac'!B88</f>
        <v>1069</v>
      </c>
      <c r="C18" s="15">
        <f>+'[1]ac'!C88</f>
        <v>1023</v>
      </c>
      <c r="D18" s="15">
        <f>+'[1]ac'!D88</f>
        <v>1084</v>
      </c>
      <c r="E18" s="15">
        <f>+'[1]ac'!E88</f>
        <v>1177</v>
      </c>
      <c r="F18" s="15">
        <f>+'[1]ac'!F88</f>
        <v>1092</v>
      </c>
      <c r="G18" s="15">
        <f>+'[1]ac'!G88</f>
        <v>1141</v>
      </c>
      <c r="H18" s="15">
        <f>+'[1]ac'!H88</f>
        <v>1100</v>
      </c>
      <c r="I18" s="15">
        <f>+'[1]ac'!I88</f>
        <v>1201</v>
      </c>
      <c r="J18" s="15">
        <f>+'[1]ac'!J88</f>
        <v>1251</v>
      </c>
      <c r="K18" s="15">
        <f>+'[1]ac'!K88</f>
        <v>1278</v>
      </c>
      <c r="L18" s="15">
        <f>+'[1]ac'!L88</f>
        <v>1264</v>
      </c>
      <c r="M18" s="15">
        <f>+'[1]ac'!M88</f>
        <v>1212</v>
      </c>
      <c r="N18" s="14">
        <f t="shared" si="2"/>
        <v>13892</v>
      </c>
    </row>
    <row r="19" spans="1:14" ht="23.25">
      <c r="A19" s="16" t="s">
        <v>7</v>
      </c>
      <c r="B19" s="17">
        <f>+'[1]ac'!B97</f>
        <v>372</v>
      </c>
      <c r="C19" s="17">
        <f>+'[1]ac'!C97</f>
        <v>368</v>
      </c>
      <c r="D19" s="17">
        <f>+'[1]ac'!D97</f>
        <v>434</v>
      </c>
      <c r="E19" s="17">
        <f>+'[1]ac'!E97</f>
        <v>386</v>
      </c>
      <c r="F19" s="17">
        <f>+'[1]ac'!F97</f>
        <v>336</v>
      </c>
      <c r="G19" s="17">
        <f>+'[1]ac'!G97</f>
        <v>372</v>
      </c>
      <c r="H19" s="17">
        <f>+'[1]ac'!H97</f>
        <v>342</v>
      </c>
      <c r="I19" s="17">
        <f>+'[1]ac'!I97</f>
        <v>309</v>
      </c>
      <c r="J19" s="17">
        <f>+'[1]ac'!J97</f>
        <v>300</v>
      </c>
      <c r="K19" s="17">
        <f>+'[1]ac'!K97</f>
        <v>310</v>
      </c>
      <c r="L19" s="17">
        <f>+'[1]ac'!L97</f>
        <v>310</v>
      </c>
      <c r="M19" s="17">
        <f>+'[1]ac'!M97</f>
        <v>300</v>
      </c>
      <c r="N19" s="12">
        <f t="shared" si="2"/>
        <v>4139</v>
      </c>
    </row>
    <row r="20" spans="1:14" ht="23.25">
      <c r="A20" s="19" t="s">
        <v>8</v>
      </c>
      <c r="B20" s="20">
        <f>SUM(B14:B19)</f>
        <v>9272</v>
      </c>
      <c r="C20" s="20">
        <f>SUM(C14:C19)</f>
        <v>9000</v>
      </c>
      <c r="D20" s="20">
        <f>SUM(D14:D19)</f>
        <v>10137</v>
      </c>
      <c r="E20" s="20">
        <f aca="true" t="shared" si="3" ref="E20:M20">SUM(E14:E19)</f>
        <v>10562</v>
      </c>
      <c r="F20" s="20">
        <f t="shared" si="3"/>
        <v>9551</v>
      </c>
      <c r="G20" s="20">
        <f t="shared" si="3"/>
        <v>10507</v>
      </c>
      <c r="H20" s="20">
        <f t="shared" si="3"/>
        <v>10117</v>
      </c>
      <c r="I20" s="20">
        <f t="shared" si="3"/>
        <v>9668</v>
      </c>
      <c r="J20" s="20">
        <f t="shared" si="3"/>
        <v>9530</v>
      </c>
      <c r="K20" s="20">
        <f>SUM(K14:K19)</f>
        <v>9913</v>
      </c>
      <c r="L20" s="20">
        <f t="shared" si="3"/>
        <v>10146</v>
      </c>
      <c r="M20" s="20">
        <f t="shared" si="3"/>
        <v>9682</v>
      </c>
      <c r="N20" s="20">
        <f t="shared" si="2"/>
        <v>118085</v>
      </c>
    </row>
    <row r="21" spans="1:14" ht="23.25">
      <c r="A21" s="2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24" thickBot="1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7" customFormat="1" ht="24" thickBot="1">
      <c r="A23" s="3"/>
      <c r="B23" s="4" t="s">
        <v>12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18</v>
      </c>
      <c r="I23" s="4" t="s">
        <v>19</v>
      </c>
      <c r="J23" s="4" t="s">
        <v>20</v>
      </c>
      <c r="K23" s="4" t="s">
        <v>21</v>
      </c>
      <c r="L23" s="4" t="s">
        <v>22</v>
      </c>
      <c r="M23" s="5" t="s">
        <v>23</v>
      </c>
      <c r="N23" s="6" t="s">
        <v>1</v>
      </c>
    </row>
    <row r="24" spans="1:14" s="7" customFormat="1" ht="23.25">
      <c r="A24" s="25" t="s">
        <v>2</v>
      </c>
      <c r="B24" s="26">
        <f>+B4+B14</f>
        <v>1323</v>
      </c>
      <c r="C24" s="26">
        <f aca="true" t="shared" si="4" ref="B24:M29">+C4+C14</f>
        <v>1306</v>
      </c>
      <c r="D24" s="26">
        <f t="shared" si="4"/>
        <v>1400</v>
      </c>
      <c r="E24" s="26">
        <f t="shared" si="4"/>
        <v>1514</v>
      </c>
      <c r="F24" s="26">
        <f t="shared" si="4"/>
        <v>1501</v>
      </c>
      <c r="G24" s="26">
        <f t="shared" si="4"/>
        <v>1552</v>
      </c>
      <c r="H24" s="26">
        <f>+H4+H14</f>
        <v>1759</v>
      </c>
      <c r="I24" s="26">
        <f t="shared" si="4"/>
        <v>1806</v>
      </c>
      <c r="J24" s="26">
        <f t="shared" si="4"/>
        <v>1881</v>
      </c>
      <c r="K24" s="26">
        <f t="shared" si="4"/>
        <v>2056</v>
      </c>
      <c r="L24" s="26">
        <f t="shared" si="4"/>
        <v>2105</v>
      </c>
      <c r="M24" s="27">
        <f t="shared" si="4"/>
        <v>1932</v>
      </c>
      <c r="N24" s="10">
        <f aca="true" t="shared" si="5" ref="N24:N30">SUM(B24:M24)</f>
        <v>20135</v>
      </c>
    </row>
    <row r="25" spans="1:14" ht="23.25">
      <c r="A25" s="8" t="s">
        <v>3</v>
      </c>
      <c r="B25" s="11">
        <f t="shared" si="4"/>
        <v>8095</v>
      </c>
      <c r="C25" s="11">
        <f t="shared" si="4"/>
        <v>7928</v>
      </c>
      <c r="D25" s="11">
        <f t="shared" si="4"/>
        <v>8760</v>
      </c>
      <c r="E25" s="11">
        <f t="shared" si="4"/>
        <v>9119</v>
      </c>
      <c r="F25" s="11">
        <f t="shared" si="4"/>
        <v>8386</v>
      </c>
      <c r="G25" s="11">
        <f t="shared" si="4"/>
        <v>9291</v>
      </c>
      <c r="H25" s="11">
        <f t="shared" si="4"/>
        <v>9060</v>
      </c>
      <c r="I25" s="11">
        <f t="shared" si="4"/>
        <v>8795</v>
      </c>
      <c r="J25" s="11">
        <f t="shared" si="4"/>
        <v>8615</v>
      </c>
      <c r="K25" s="11">
        <f t="shared" si="4"/>
        <v>9159</v>
      </c>
      <c r="L25" s="11">
        <f t="shared" si="4"/>
        <v>9400</v>
      </c>
      <c r="M25" s="11">
        <f t="shared" si="4"/>
        <v>9010</v>
      </c>
      <c r="N25" s="12">
        <f t="shared" si="5"/>
        <v>105618</v>
      </c>
    </row>
    <row r="26" spans="1:14" ht="23.25">
      <c r="A26" s="13" t="s">
        <v>4</v>
      </c>
      <c r="B26" s="15">
        <f t="shared" si="4"/>
        <v>1300</v>
      </c>
      <c r="C26" s="15">
        <f t="shared" si="4"/>
        <v>1299</v>
      </c>
      <c r="D26" s="15">
        <f t="shared" si="4"/>
        <v>1545</v>
      </c>
      <c r="E26" s="15">
        <f t="shared" si="4"/>
        <v>1702</v>
      </c>
      <c r="F26" s="15">
        <f t="shared" si="4"/>
        <v>1466</v>
      </c>
      <c r="G26" s="15">
        <f t="shared" si="4"/>
        <v>1624</v>
      </c>
      <c r="H26" s="15">
        <f t="shared" si="4"/>
        <v>1498</v>
      </c>
      <c r="I26" s="15">
        <f t="shared" si="4"/>
        <v>1332</v>
      </c>
      <c r="J26" s="15">
        <f t="shared" si="4"/>
        <v>1268</v>
      </c>
      <c r="K26" s="15">
        <f t="shared" si="4"/>
        <v>1218</v>
      </c>
      <c r="L26" s="15">
        <f t="shared" si="4"/>
        <v>1376</v>
      </c>
      <c r="M26" s="15">
        <f t="shared" si="4"/>
        <v>1258</v>
      </c>
      <c r="N26" s="14">
        <f t="shared" si="5"/>
        <v>16886</v>
      </c>
    </row>
    <row r="27" spans="1:14" ht="23.25">
      <c r="A27" s="13" t="s">
        <v>5</v>
      </c>
      <c r="B27" s="15">
        <f t="shared" si="4"/>
        <v>1076</v>
      </c>
      <c r="C27" s="15">
        <f t="shared" si="4"/>
        <v>1029</v>
      </c>
      <c r="D27" s="15">
        <f t="shared" si="4"/>
        <v>1132</v>
      </c>
      <c r="E27" s="15">
        <f t="shared" si="4"/>
        <v>1131</v>
      </c>
      <c r="F27" s="15">
        <f t="shared" si="4"/>
        <v>1086</v>
      </c>
      <c r="G27" s="15">
        <f t="shared" si="4"/>
        <v>1228</v>
      </c>
      <c r="H27" s="15">
        <f t="shared" si="4"/>
        <v>1178</v>
      </c>
      <c r="I27" s="15">
        <f t="shared" si="4"/>
        <v>1178</v>
      </c>
      <c r="J27" s="15">
        <f t="shared" si="4"/>
        <v>1140</v>
      </c>
      <c r="K27" s="15">
        <f t="shared" si="4"/>
        <v>1178</v>
      </c>
      <c r="L27" s="15">
        <f t="shared" si="4"/>
        <v>1178</v>
      </c>
      <c r="M27" s="15">
        <f t="shared" si="4"/>
        <v>1140</v>
      </c>
      <c r="N27" s="14">
        <f t="shared" si="5"/>
        <v>13674</v>
      </c>
    </row>
    <row r="28" spans="1:14" ht="23.25">
      <c r="A28" s="13" t="s">
        <v>6</v>
      </c>
      <c r="B28" s="15">
        <f t="shared" si="4"/>
        <v>1840</v>
      </c>
      <c r="C28" s="15">
        <f t="shared" si="4"/>
        <v>1875</v>
      </c>
      <c r="D28" s="15">
        <f t="shared" si="4"/>
        <v>2003</v>
      </c>
      <c r="E28" s="15">
        <f t="shared" si="4"/>
        <v>2106</v>
      </c>
      <c r="F28" s="15">
        <f t="shared" si="4"/>
        <v>1966</v>
      </c>
      <c r="G28" s="15">
        <f t="shared" si="4"/>
        <v>2055</v>
      </c>
      <c r="H28" s="15">
        <f t="shared" si="4"/>
        <v>1933</v>
      </c>
      <c r="I28" s="15">
        <f t="shared" si="4"/>
        <v>2042</v>
      </c>
      <c r="J28" s="15">
        <f t="shared" si="4"/>
        <v>2073</v>
      </c>
      <c r="K28" s="15">
        <f t="shared" si="4"/>
        <v>2219</v>
      </c>
      <c r="L28" s="15">
        <f t="shared" si="4"/>
        <v>2253</v>
      </c>
      <c r="M28" s="15">
        <f t="shared" si="4"/>
        <v>2170</v>
      </c>
      <c r="N28" s="14">
        <f t="shared" si="5"/>
        <v>24535</v>
      </c>
    </row>
    <row r="29" spans="1:14" ht="23.25">
      <c r="A29" s="16" t="s">
        <v>7</v>
      </c>
      <c r="B29" s="17">
        <f t="shared" si="4"/>
        <v>372</v>
      </c>
      <c r="C29" s="17">
        <f t="shared" si="4"/>
        <v>368</v>
      </c>
      <c r="D29" s="17">
        <f t="shared" si="4"/>
        <v>434</v>
      </c>
      <c r="E29" s="17">
        <f t="shared" si="4"/>
        <v>386</v>
      </c>
      <c r="F29" s="17">
        <f t="shared" si="4"/>
        <v>336</v>
      </c>
      <c r="G29" s="17">
        <f t="shared" si="4"/>
        <v>372</v>
      </c>
      <c r="H29" s="17">
        <f t="shared" si="4"/>
        <v>342</v>
      </c>
      <c r="I29" s="17">
        <f t="shared" si="4"/>
        <v>309</v>
      </c>
      <c r="J29" s="17">
        <f t="shared" si="4"/>
        <v>300</v>
      </c>
      <c r="K29" s="17">
        <f t="shared" si="4"/>
        <v>310</v>
      </c>
      <c r="L29" s="17">
        <f t="shared" si="4"/>
        <v>310</v>
      </c>
      <c r="M29" s="17">
        <f t="shared" si="4"/>
        <v>300</v>
      </c>
      <c r="N29" s="12">
        <f t="shared" si="5"/>
        <v>4139</v>
      </c>
    </row>
    <row r="30" spans="1:14" ht="23.25">
      <c r="A30" s="19" t="s">
        <v>8</v>
      </c>
      <c r="B30" s="20">
        <f aca="true" t="shared" si="6" ref="B30:M30">SUM(B24:B29)</f>
        <v>14006</v>
      </c>
      <c r="C30" s="20">
        <f t="shared" si="6"/>
        <v>13805</v>
      </c>
      <c r="D30" s="20">
        <f t="shared" si="6"/>
        <v>15274</v>
      </c>
      <c r="E30" s="20">
        <f t="shared" si="6"/>
        <v>15958</v>
      </c>
      <c r="F30" s="20">
        <f t="shared" si="6"/>
        <v>14741</v>
      </c>
      <c r="G30" s="20">
        <f t="shared" si="6"/>
        <v>16122</v>
      </c>
      <c r="H30" s="20">
        <f t="shared" si="6"/>
        <v>15770</v>
      </c>
      <c r="I30" s="20">
        <f t="shared" si="6"/>
        <v>15462</v>
      </c>
      <c r="J30" s="20">
        <f t="shared" si="6"/>
        <v>15277</v>
      </c>
      <c r="K30" s="20">
        <f t="shared" si="6"/>
        <v>16140</v>
      </c>
      <c r="L30" s="20">
        <f t="shared" si="6"/>
        <v>16622</v>
      </c>
      <c r="M30" s="20">
        <f t="shared" si="6"/>
        <v>15810</v>
      </c>
      <c r="N30" s="20">
        <f t="shared" si="5"/>
        <v>184987</v>
      </c>
    </row>
  </sheetData>
  <sheetProtection password="CF53" sheet="1"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0">
      <selection activeCell="O17" sqref="O17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10.140625" style="1" customWidth="1"/>
    <col min="5" max="7" width="11.00390625" style="1" customWidth="1"/>
    <col min="8" max="11" width="10.00390625" style="1" customWidth="1"/>
    <col min="12" max="13" width="10.28125" style="1" bestFit="1" customWidth="1"/>
    <col min="14" max="14" width="11.28125" style="28" bestFit="1" customWidth="1"/>
    <col min="15" max="15" width="9.140625" style="28" customWidth="1"/>
    <col min="16" max="16384" width="9.140625" style="1" customWidth="1"/>
  </cols>
  <sheetData>
    <row r="1" spans="1:14" ht="23.2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3" ht="24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7" customFormat="1" ht="24" thickBot="1">
      <c r="A3" s="3"/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5" t="s">
        <v>23</v>
      </c>
      <c r="N3" s="6" t="s">
        <v>1</v>
      </c>
    </row>
    <row r="4" spans="1:15" s="7" customFormat="1" ht="23.25">
      <c r="A4" s="8" t="s">
        <v>2</v>
      </c>
      <c r="B4" s="30">
        <f>'[1]pax'!B23</f>
        <v>215325</v>
      </c>
      <c r="C4" s="30">
        <f>'[1]pax'!C23</f>
        <v>221781</v>
      </c>
      <c r="D4" s="30">
        <f>'[1]pax'!D23</f>
        <v>240630</v>
      </c>
      <c r="E4" s="30">
        <f>'[1]pax'!E23</f>
        <v>254848</v>
      </c>
      <c r="F4" s="30">
        <f>'[1]pax'!F23</f>
        <v>239777</v>
      </c>
      <c r="G4" s="30">
        <f>'[1]pax'!G23</f>
        <v>265147</v>
      </c>
      <c r="H4" s="30">
        <f>'[1]pax'!H23</f>
        <v>280261</v>
      </c>
      <c r="I4" s="30">
        <f>'[1]pax'!I23</f>
        <v>274023</v>
      </c>
      <c r="J4" s="30">
        <f>'[1]pax'!J23</f>
        <v>300297</v>
      </c>
      <c r="K4" s="30">
        <f>'[1]pax'!K23</f>
        <v>311116</v>
      </c>
      <c r="L4" s="30">
        <f>'[1]pax'!L23</f>
        <v>310262</v>
      </c>
      <c r="M4" s="31">
        <f>'[1]pax'!M23</f>
        <v>287366</v>
      </c>
      <c r="N4" s="10">
        <f>SUM(B4:M4)</f>
        <v>3200833</v>
      </c>
      <c r="O4" s="29"/>
    </row>
    <row r="5" spans="1:14" ht="23.25">
      <c r="A5" s="8" t="s">
        <v>3</v>
      </c>
      <c r="B5" s="11">
        <f>+'[1]pax'!B35</f>
        <v>307625</v>
      </c>
      <c r="C5" s="11">
        <f>+'[1]pax'!C35</f>
        <v>336358</v>
      </c>
      <c r="D5" s="11">
        <f>+'[1]pax'!D35</f>
        <v>361100</v>
      </c>
      <c r="E5" s="11">
        <f>+'[1]pax'!E35</f>
        <v>363516</v>
      </c>
      <c r="F5" s="11">
        <f>+'[1]pax'!F35</f>
        <v>349388</v>
      </c>
      <c r="G5" s="11">
        <f>+'[1]pax'!G35</f>
        <v>405628</v>
      </c>
      <c r="H5" s="11">
        <f>+'[1]pax'!H35</f>
        <v>383410</v>
      </c>
      <c r="I5" s="11">
        <f>+'[1]pax'!I35</f>
        <v>378537</v>
      </c>
      <c r="J5" s="11">
        <f>+'[1]pax'!J35</f>
        <v>377544</v>
      </c>
      <c r="K5" s="11">
        <f>+'[1]pax'!K35</f>
        <v>399614</v>
      </c>
      <c r="L5" s="11">
        <f>+'[1]pax'!L35</f>
        <v>408393</v>
      </c>
      <c r="M5" s="11">
        <f>+'[1]pax'!M35</f>
        <v>387282</v>
      </c>
      <c r="N5" s="12">
        <f aca="true" t="shared" si="0" ref="N5:N10">SUM(B5:M5)</f>
        <v>4458395</v>
      </c>
    </row>
    <row r="6" spans="1:14" ht="23.25">
      <c r="A6" s="13" t="s">
        <v>4</v>
      </c>
      <c r="B6" s="11">
        <f>'[1]pax'!B48</f>
        <v>20688</v>
      </c>
      <c r="C6" s="11">
        <f>'[1]pax'!C48</f>
        <v>21673</v>
      </c>
      <c r="D6" s="11">
        <f>+'[1]pax'!D48</f>
        <v>22269</v>
      </c>
      <c r="E6" s="11">
        <f>+'[1]pax'!E48</f>
        <v>21626</v>
      </c>
      <c r="F6" s="11">
        <f>+'[1]pax'!F48</f>
        <v>21987</v>
      </c>
      <c r="G6" s="11">
        <f>+'[1]pax'!G48</f>
        <v>24818</v>
      </c>
      <c r="H6" s="11">
        <f>+'[1]pax'!H48</f>
        <v>25150</v>
      </c>
      <c r="I6" s="11">
        <f>+'[1]pax'!I48</f>
        <v>25451</v>
      </c>
      <c r="J6" s="11">
        <f>+'[1]pax'!J48</f>
        <v>26497</v>
      </c>
      <c r="K6" s="11">
        <f>+'[1]pax'!K48</f>
        <v>27038</v>
      </c>
      <c r="L6" s="11">
        <f>+'[1]pax'!L48</f>
        <v>31241</v>
      </c>
      <c r="M6" s="11">
        <f>+'[1]pax'!M48</f>
        <v>24937</v>
      </c>
      <c r="N6" s="14">
        <f t="shared" si="0"/>
        <v>293375</v>
      </c>
    </row>
    <row r="7" spans="1:14" ht="23.25">
      <c r="A7" s="13" t="s">
        <v>5</v>
      </c>
      <c r="B7" s="15">
        <f>+'[1]pax'!B60</f>
        <v>17976</v>
      </c>
      <c r="C7" s="15">
        <f>+'[1]pax'!C60</f>
        <v>18509</v>
      </c>
      <c r="D7" s="15">
        <f>+'[1]pax'!D60</f>
        <v>20199</v>
      </c>
      <c r="E7" s="15">
        <f>+'[1]pax'!E60</f>
        <v>17504</v>
      </c>
      <c r="F7" s="15">
        <f>+'[1]pax'!F60</f>
        <v>15602</v>
      </c>
      <c r="G7" s="15">
        <f>+'[1]pax'!G60</f>
        <v>19612</v>
      </c>
      <c r="H7" s="15">
        <f>+'[1]pax'!H60</f>
        <v>17960</v>
      </c>
      <c r="I7" s="15">
        <f>+'[1]pax'!I60</f>
        <v>18567</v>
      </c>
      <c r="J7" s="15">
        <f>+'[1]pax'!J60</f>
        <v>18350</v>
      </c>
      <c r="K7" s="15">
        <f>+'[1]pax'!K60</f>
        <v>18322</v>
      </c>
      <c r="L7" s="15">
        <f>+'[1]pax'!L60</f>
        <v>17393</v>
      </c>
      <c r="M7" s="15">
        <f>+'[1]pax'!M60</f>
        <v>17216</v>
      </c>
      <c r="N7" s="14">
        <f t="shared" si="0"/>
        <v>217210</v>
      </c>
    </row>
    <row r="8" spans="1:14" ht="23.25">
      <c r="A8" s="13" t="s">
        <v>6</v>
      </c>
      <c r="B8" s="15">
        <f>+'[1]pax'!B82</f>
        <v>109153</v>
      </c>
      <c r="C8" s="15">
        <f>+'[1]pax'!C82</f>
        <v>115401</v>
      </c>
      <c r="D8" s="15">
        <f>+'[1]pax'!D82</f>
        <v>133913</v>
      </c>
      <c r="E8" s="15">
        <f>+'[1]pax'!E82</f>
        <v>141683</v>
      </c>
      <c r="F8" s="15">
        <f>+'[1]pax'!F82</f>
        <v>136523</v>
      </c>
      <c r="G8" s="15">
        <f>+'[1]pax'!G82</f>
        <v>143211</v>
      </c>
      <c r="H8" s="15">
        <f>+'[1]pax'!H82</f>
        <v>122372</v>
      </c>
      <c r="I8" s="15">
        <f>+'[1]pax'!I82</f>
        <v>114786</v>
      </c>
      <c r="J8" s="15">
        <f>+'[1]pax'!J82</f>
        <v>123676</v>
      </c>
      <c r="K8" s="15">
        <f>+'[1]pax'!K82</f>
        <v>134267</v>
      </c>
      <c r="L8" s="15">
        <f>+'[1]pax'!L82</f>
        <v>139549</v>
      </c>
      <c r="M8" s="15">
        <f>+'[1]pax'!M82</f>
        <v>123705</v>
      </c>
      <c r="N8" s="14">
        <f t="shared" si="0"/>
        <v>1538239</v>
      </c>
    </row>
    <row r="9" spans="1:14" ht="23.25">
      <c r="A9" s="16" t="s">
        <v>7</v>
      </c>
      <c r="B9" s="17">
        <f>'[1]pax'!B92</f>
        <v>0</v>
      </c>
      <c r="C9" s="17">
        <f>'[1]pax'!C92</f>
        <v>0</v>
      </c>
      <c r="D9" s="17">
        <f>'[1]pax'!D92</f>
        <v>0</v>
      </c>
      <c r="E9" s="17">
        <f>'[1]pax'!E92</f>
        <v>0</v>
      </c>
      <c r="F9" s="17">
        <f>'[1]pax'!F92</f>
        <v>0</v>
      </c>
      <c r="G9" s="17">
        <f>'[1]pax'!G92</f>
        <v>0</v>
      </c>
      <c r="H9" s="17">
        <f>'[1]pax'!H92</f>
        <v>0</v>
      </c>
      <c r="I9" s="17">
        <f>'[1]pax'!I92</f>
        <v>0</v>
      </c>
      <c r="J9" s="17">
        <f>'[1]pax'!J92</f>
        <v>0</v>
      </c>
      <c r="K9" s="17">
        <f>'[1]pax'!K92</f>
        <v>0</v>
      </c>
      <c r="L9" s="17">
        <f>'[1]pax'!L92</f>
        <v>0</v>
      </c>
      <c r="M9" s="17">
        <f>'[1]pax'!M92</f>
        <v>0</v>
      </c>
      <c r="N9" s="18">
        <f t="shared" si="0"/>
        <v>0</v>
      </c>
    </row>
    <row r="10" spans="1:14" ht="23.25">
      <c r="A10" s="19" t="s">
        <v>8</v>
      </c>
      <c r="B10" s="20">
        <f>SUM(B4:B9)</f>
        <v>670767</v>
      </c>
      <c r="C10" s="20">
        <f>SUM(C4:C9)</f>
        <v>713722</v>
      </c>
      <c r="D10" s="20">
        <f>SUM(D4:D9)</f>
        <v>778111</v>
      </c>
      <c r="E10" s="20">
        <f>SUM(E4:E9)</f>
        <v>799177</v>
      </c>
      <c r="F10" s="20">
        <f aca="true" t="shared" si="1" ref="F10:M10">SUM(F4:F9)</f>
        <v>763277</v>
      </c>
      <c r="G10" s="20">
        <f t="shared" si="1"/>
        <v>858416</v>
      </c>
      <c r="H10" s="20">
        <f t="shared" si="1"/>
        <v>829153</v>
      </c>
      <c r="I10" s="20">
        <f t="shared" si="1"/>
        <v>811364</v>
      </c>
      <c r="J10" s="20">
        <f t="shared" si="1"/>
        <v>846364</v>
      </c>
      <c r="K10" s="20">
        <f t="shared" si="1"/>
        <v>890357</v>
      </c>
      <c r="L10" s="20">
        <f t="shared" si="1"/>
        <v>906838</v>
      </c>
      <c r="M10" s="20">
        <f t="shared" si="1"/>
        <v>840506</v>
      </c>
      <c r="N10" s="20">
        <f t="shared" si="0"/>
        <v>9708052</v>
      </c>
    </row>
    <row r="11" spans="1:14" ht="23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3"/>
    </row>
    <row r="12" spans="1:14" ht="24" thickBot="1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7" customFormat="1" ht="24" thickBot="1">
      <c r="A13" s="3"/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4" t="s">
        <v>20</v>
      </c>
      <c r="K13" s="4" t="s">
        <v>21</v>
      </c>
      <c r="L13" s="4" t="s">
        <v>22</v>
      </c>
      <c r="M13" s="5" t="s">
        <v>23</v>
      </c>
      <c r="N13" s="6" t="s">
        <v>1</v>
      </c>
    </row>
    <row r="14" spans="1:15" s="7" customFormat="1" ht="23.25">
      <c r="A14" s="25" t="s">
        <v>2</v>
      </c>
      <c r="B14" s="30">
        <f>'[1]pax'!B28</f>
        <v>93</v>
      </c>
      <c r="C14" s="30">
        <f>'[1]pax'!C28</f>
        <v>0</v>
      </c>
      <c r="D14" s="30">
        <f>'[1]pax'!D28</f>
        <v>0</v>
      </c>
      <c r="E14" s="30">
        <f>'[1]pax'!E28</f>
        <v>0</v>
      </c>
      <c r="F14" s="30">
        <f>'[1]pax'!F28</f>
        <v>0</v>
      </c>
      <c r="G14" s="30">
        <f>'[1]pax'!G28</f>
        <v>0</v>
      </c>
      <c r="H14" s="30">
        <f>'[1]pax'!H28</f>
        <v>0</v>
      </c>
      <c r="I14" s="30">
        <f>'[1]pax'!I28</f>
        <v>0</v>
      </c>
      <c r="J14" s="30">
        <f>'[1]pax'!J28</f>
        <v>0</v>
      </c>
      <c r="K14" s="30">
        <f>'[1]pax'!K28</f>
        <v>0</v>
      </c>
      <c r="L14" s="30">
        <f>'[1]pax'!L28</f>
        <v>0</v>
      </c>
      <c r="M14" s="31">
        <f>'[1]pax'!M28</f>
        <v>0</v>
      </c>
      <c r="N14" s="10">
        <f aca="true" t="shared" si="2" ref="N14:N20">SUM(B14:M14)</f>
        <v>93</v>
      </c>
      <c r="O14" s="29"/>
    </row>
    <row r="15" spans="1:14" ht="23.25">
      <c r="A15" s="8" t="s">
        <v>3</v>
      </c>
      <c r="B15" s="11">
        <f>'[1]pax'!B40</f>
        <v>788394</v>
      </c>
      <c r="C15" s="11">
        <f>'[1]pax'!C40</f>
        <v>776779</v>
      </c>
      <c r="D15" s="11">
        <f>'[1]pax'!D40</f>
        <v>864288</v>
      </c>
      <c r="E15" s="11">
        <f>'[1]pax'!E40</f>
        <v>894188</v>
      </c>
      <c r="F15" s="11">
        <f>'[1]pax'!F40</f>
        <v>849138</v>
      </c>
      <c r="G15" s="11">
        <f>'[1]pax'!G40</f>
        <v>987301</v>
      </c>
      <c r="H15" s="11">
        <f>'[1]pax'!H40</f>
        <v>923940</v>
      </c>
      <c r="I15" s="11">
        <f>'[1]pax'!I40</f>
        <v>849016</v>
      </c>
      <c r="J15" s="11">
        <f>'[1]pax'!J40</f>
        <v>777527</v>
      </c>
      <c r="K15" s="11">
        <f>'[1]pax'!K40</f>
        <v>863694</v>
      </c>
      <c r="L15" s="11">
        <f>'[1]pax'!L40</f>
        <v>920698</v>
      </c>
      <c r="M15" s="11">
        <f>'[1]pax'!M40</f>
        <v>816323</v>
      </c>
      <c r="N15" s="12">
        <f t="shared" si="2"/>
        <v>10311286</v>
      </c>
    </row>
    <row r="16" spans="1:14" ht="23.25">
      <c r="A16" s="13" t="s">
        <v>4</v>
      </c>
      <c r="B16" s="15">
        <f>+'[1]pax'!B54</f>
        <v>162199</v>
      </c>
      <c r="C16" s="15">
        <f>+'[1]pax'!C54</f>
        <v>168202</v>
      </c>
      <c r="D16" s="15">
        <f>+'[1]pax'!D54</f>
        <v>213708</v>
      </c>
      <c r="E16" s="15">
        <f>+'[1]pax'!E54</f>
        <v>223253</v>
      </c>
      <c r="F16" s="15">
        <f>+'[1]pax'!F54</f>
        <v>202771</v>
      </c>
      <c r="G16" s="15">
        <f>+'[1]pax'!G54</f>
        <v>208869</v>
      </c>
      <c r="H16" s="15">
        <f>+'[1]pax'!H54</f>
        <v>182947</v>
      </c>
      <c r="I16" s="15">
        <f>+'[1]pax'!I54</f>
        <v>156875</v>
      </c>
      <c r="J16" s="15">
        <f>+'[1]pax'!J54</f>
        <v>138868</v>
      </c>
      <c r="K16" s="15">
        <f>+'[1]pax'!K54</f>
        <v>151826</v>
      </c>
      <c r="L16" s="15">
        <f>+'[1]pax'!L54</f>
        <v>167158</v>
      </c>
      <c r="M16" s="15">
        <f>+'[1]pax'!M54</f>
        <v>160404</v>
      </c>
      <c r="N16" s="14">
        <f t="shared" si="2"/>
        <v>2137080</v>
      </c>
    </row>
    <row r="17" spans="1:14" ht="23.25">
      <c r="A17" s="13" t="s">
        <v>5</v>
      </c>
      <c r="B17" s="15">
        <f>+'[1]pax'!B66</f>
        <v>138448</v>
      </c>
      <c r="C17" s="15">
        <f>+'[1]pax'!C66</f>
        <v>128038</v>
      </c>
      <c r="D17" s="15">
        <f>+'[1]pax'!D66</f>
        <v>137001</v>
      </c>
      <c r="E17" s="15">
        <f>+'[1]pax'!E66</f>
        <v>143427</v>
      </c>
      <c r="F17" s="15">
        <f>+'[1]pax'!F66</f>
        <v>143189</v>
      </c>
      <c r="G17" s="15">
        <f>+'[1]pax'!G66</f>
        <v>175782</v>
      </c>
      <c r="H17" s="15">
        <f>+'[1]pax'!H66</f>
        <v>169138</v>
      </c>
      <c r="I17" s="15">
        <f>+'[1]pax'!I66</f>
        <v>160413</v>
      </c>
      <c r="J17" s="15">
        <f>+'[1]pax'!J66</f>
        <v>140660</v>
      </c>
      <c r="K17" s="15">
        <f>+'[1]pax'!K66</f>
        <v>150023</v>
      </c>
      <c r="L17" s="15">
        <f>+'[1]pax'!L66</f>
        <v>165121</v>
      </c>
      <c r="M17" s="15">
        <f>+'[1]pax'!M66</f>
        <v>149979</v>
      </c>
      <c r="N17" s="14">
        <f t="shared" si="2"/>
        <v>1801219</v>
      </c>
    </row>
    <row r="18" spans="1:14" ht="23.25">
      <c r="A18" s="13" t="s">
        <v>6</v>
      </c>
      <c r="B18" s="15">
        <f>+'[1]pax'!B88</f>
        <v>150097</v>
      </c>
      <c r="C18" s="15">
        <f>+'[1]pax'!C88</f>
        <v>147343</v>
      </c>
      <c r="D18" s="15">
        <f>+'[1]pax'!D88</f>
        <v>153352</v>
      </c>
      <c r="E18" s="15">
        <f>+'[1]pax'!E88</f>
        <v>177052</v>
      </c>
      <c r="F18" s="15">
        <f>+'[1]pax'!F88</f>
        <v>170643</v>
      </c>
      <c r="G18" s="15">
        <f>+'[1]pax'!G88</f>
        <v>182661</v>
      </c>
      <c r="H18" s="15">
        <f>+'[1]pax'!H88</f>
        <v>175920</v>
      </c>
      <c r="I18" s="15">
        <f>+'[1]pax'!I88</f>
        <v>164508</v>
      </c>
      <c r="J18" s="15">
        <f>+'[1]pax'!J88</f>
        <v>160149</v>
      </c>
      <c r="K18" s="15">
        <f>+'[1]pax'!K88</f>
        <v>176866</v>
      </c>
      <c r="L18" s="15">
        <f>+'[1]pax'!L88</f>
        <v>195061</v>
      </c>
      <c r="M18" s="35">
        <f>+'[1]pax'!M88</f>
        <v>159041</v>
      </c>
      <c r="N18" s="14">
        <f t="shared" si="2"/>
        <v>2012693</v>
      </c>
    </row>
    <row r="19" spans="1:14" ht="23.25">
      <c r="A19" s="16" t="s">
        <v>7</v>
      </c>
      <c r="B19" s="17">
        <f>+'[1]pax'!B97</f>
        <v>52336</v>
      </c>
      <c r="C19" s="17">
        <f>+'[1]pax'!C97</f>
        <v>53178</v>
      </c>
      <c r="D19" s="17">
        <f>+'[1]pax'!D97</f>
        <v>63941</v>
      </c>
      <c r="E19" s="17">
        <f>+'[1]pax'!E97</f>
        <v>59601</v>
      </c>
      <c r="F19" s="17">
        <f>+'[1]pax'!F97</f>
        <v>53150</v>
      </c>
      <c r="G19" s="17">
        <f>+'[1]pax'!G97</f>
        <v>59095</v>
      </c>
      <c r="H19" s="17">
        <f>+'[1]pax'!H97</f>
        <v>54681</v>
      </c>
      <c r="I19" s="17">
        <f>+'[1]pax'!I97</f>
        <v>49274</v>
      </c>
      <c r="J19" s="17">
        <f>+'[1]pax'!J97</f>
        <v>44458</v>
      </c>
      <c r="K19" s="17">
        <f>+'[1]pax'!K97</f>
        <v>49167</v>
      </c>
      <c r="L19" s="17">
        <f>+'[1]pax'!L97</f>
        <v>48893</v>
      </c>
      <c r="M19" s="17">
        <f>+'[1]pax'!M97</f>
        <v>47366</v>
      </c>
      <c r="N19" s="12">
        <f t="shared" si="2"/>
        <v>635140</v>
      </c>
    </row>
    <row r="20" spans="1:14" ht="23.25">
      <c r="A20" s="19" t="s">
        <v>8</v>
      </c>
      <c r="B20" s="20">
        <f>SUM(B14:B19)</f>
        <v>1291567</v>
      </c>
      <c r="C20" s="20">
        <f>SUM(C14:C19)</f>
        <v>1273540</v>
      </c>
      <c r="D20" s="20">
        <f aca="true" t="shared" si="3" ref="D20:M20">SUM(D14:D19)</f>
        <v>1432290</v>
      </c>
      <c r="E20" s="20">
        <f t="shared" si="3"/>
        <v>1497521</v>
      </c>
      <c r="F20" s="20">
        <f t="shared" si="3"/>
        <v>1418891</v>
      </c>
      <c r="G20" s="20">
        <f t="shared" si="3"/>
        <v>1613708</v>
      </c>
      <c r="H20" s="20">
        <f t="shared" si="3"/>
        <v>1506626</v>
      </c>
      <c r="I20" s="20">
        <f t="shared" si="3"/>
        <v>1380086</v>
      </c>
      <c r="J20" s="20">
        <f t="shared" si="3"/>
        <v>1261662</v>
      </c>
      <c r="K20" s="20">
        <f t="shared" si="3"/>
        <v>1391576</v>
      </c>
      <c r="L20" s="20">
        <f t="shared" si="3"/>
        <v>1496931</v>
      </c>
      <c r="M20" s="20">
        <f t="shared" si="3"/>
        <v>1333113</v>
      </c>
      <c r="N20" s="20">
        <f t="shared" si="2"/>
        <v>16897511</v>
      </c>
    </row>
    <row r="21" spans="1:14" ht="23.25">
      <c r="A21" s="24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24" thickBot="1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7" customFormat="1" ht="24" thickBot="1">
      <c r="A23" s="3"/>
      <c r="B23" s="4" t="s">
        <v>12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18</v>
      </c>
      <c r="I23" s="4" t="s">
        <v>19</v>
      </c>
      <c r="J23" s="4" t="s">
        <v>20</v>
      </c>
      <c r="K23" s="4" t="s">
        <v>21</v>
      </c>
      <c r="L23" s="4" t="s">
        <v>22</v>
      </c>
      <c r="M23" s="5" t="s">
        <v>23</v>
      </c>
      <c r="N23" s="6" t="s">
        <v>1</v>
      </c>
    </row>
    <row r="24" spans="1:15" s="7" customFormat="1" ht="23.25">
      <c r="A24" s="25" t="s">
        <v>2</v>
      </c>
      <c r="B24" s="26">
        <f aca="true" t="shared" si="4" ref="B24:M29">+B4+B14</f>
        <v>215418</v>
      </c>
      <c r="C24" s="26">
        <f t="shared" si="4"/>
        <v>221781</v>
      </c>
      <c r="D24" s="26">
        <f t="shared" si="4"/>
        <v>240630</v>
      </c>
      <c r="E24" s="26">
        <f t="shared" si="4"/>
        <v>254848</v>
      </c>
      <c r="F24" s="26">
        <f t="shared" si="4"/>
        <v>239777</v>
      </c>
      <c r="G24" s="26">
        <f t="shared" si="4"/>
        <v>265147</v>
      </c>
      <c r="H24" s="26">
        <f>+H4+H14</f>
        <v>280261</v>
      </c>
      <c r="I24" s="26">
        <f t="shared" si="4"/>
        <v>274023</v>
      </c>
      <c r="J24" s="26">
        <f t="shared" si="4"/>
        <v>300297</v>
      </c>
      <c r="K24" s="26">
        <f t="shared" si="4"/>
        <v>311116</v>
      </c>
      <c r="L24" s="26">
        <f t="shared" si="4"/>
        <v>310262</v>
      </c>
      <c r="M24" s="27">
        <f t="shared" si="4"/>
        <v>287366</v>
      </c>
      <c r="N24" s="10">
        <f aca="true" t="shared" si="5" ref="N24:N30">SUM(B24:M24)</f>
        <v>3200926</v>
      </c>
      <c r="O24" s="29"/>
    </row>
    <row r="25" spans="1:15" ht="23.25">
      <c r="A25" s="8" t="s">
        <v>3</v>
      </c>
      <c r="B25" s="11">
        <f t="shared" si="4"/>
        <v>1096019</v>
      </c>
      <c r="C25" s="11">
        <f t="shared" si="4"/>
        <v>1113137</v>
      </c>
      <c r="D25" s="11">
        <f t="shared" si="4"/>
        <v>1225388</v>
      </c>
      <c r="E25" s="11">
        <f t="shared" si="4"/>
        <v>1257704</v>
      </c>
      <c r="F25" s="11">
        <f t="shared" si="4"/>
        <v>1198526</v>
      </c>
      <c r="G25" s="11">
        <f t="shared" si="4"/>
        <v>1392929</v>
      </c>
      <c r="H25" s="11">
        <f t="shared" si="4"/>
        <v>1307350</v>
      </c>
      <c r="I25" s="11">
        <f t="shared" si="4"/>
        <v>1227553</v>
      </c>
      <c r="J25" s="11">
        <f t="shared" si="4"/>
        <v>1155071</v>
      </c>
      <c r="K25" s="11">
        <f t="shared" si="4"/>
        <v>1263308</v>
      </c>
      <c r="L25" s="11">
        <f t="shared" si="4"/>
        <v>1329091</v>
      </c>
      <c r="M25" s="11">
        <f t="shared" si="4"/>
        <v>1203605</v>
      </c>
      <c r="N25" s="12">
        <f>SUM(B25:M25)</f>
        <v>14769681</v>
      </c>
      <c r="O25" s="29"/>
    </row>
    <row r="26" spans="1:14" ht="23.25">
      <c r="A26" s="13" t="s">
        <v>4</v>
      </c>
      <c r="B26" s="15">
        <f t="shared" si="4"/>
        <v>182887</v>
      </c>
      <c r="C26" s="15">
        <f t="shared" si="4"/>
        <v>189875</v>
      </c>
      <c r="D26" s="15">
        <f t="shared" si="4"/>
        <v>235977</v>
      </c>
      <c r="E26" s="15">
        <f t="shared" si="4"/>
        <v>244879</v>
      </c>
      <c r="F26" s="15">
        <f t="shared" si="4"/>
        <v>224758</v>
      </c>
      <c r="G26" s="15">
        <f t="shared" si="4"/>
        <v>233687</v>
      </c>
      <c r="H26" s="15">
        <f t="shared" si="4"/>
        <v>208097</v>
      </c>
      <c r="I26" s="15">
        <f t="shared" si="4"/>
        <v>182326</v>
      </c>
      <c r="J26" s="15">
        <f t="shared" si="4"/>
        <v>165365</v>
      </c>
      <c r="K26" s="15">
        <f t="shared" si="4"/>
        <v>178864</v>
      </c>
      <c r="L26" s="15">
        <f t="shared" si="4"/>
        <v>198399</v>
      </c>
      <c r="M26" s="11">
        <f t="shared" si="4"/>
        <v>185341</v>
      </c>
      <c r="N26" s="14">
        <f t="shared" si="5"/>
        <v>2430455</v>
      </c>
    </row>
    <row r="27" spans="1:14" ht="23.25">
      <c r="A27" s="13" t="s">
        <v>5</v>
      </c>
      <c r="B27" s="15">
        <f t="shared" si="4"/>
        <v>156424</v>
      </c>
      <c r="C27" s="15">
        <f t="shared" si="4"/>
        <v>146547</v>
      </c>
      <c r="D27" s="15">
        <f t="shared" si="4"/>
        <v>157200</v>
      </c>
      <c r="E27" s="15">
        <f t="shared" si="4"/>
        <v>160931</v>
      </c>
      <c r="F27" s="15">
        <f t="shared" si="4"/>
        <v>158791</v>
      </c>
      <c r="G27" s="15">
        <f t="shared" si="4"/>
        <v>195394</v>
      </c>
      <c r="H27" s="15">
        <f t="shared" si="4"/>
        <v>187098</v>
      </c>
      <c r="I27" s="15">
        <f t="shared" si="4"/>
        <v>178980</v>
      </c>
      <c r="J27" s="15">
        <f t="shared" si="4"/>
        <v>159010</v>
      </c>
      <c r="K27" s="15">
        <f t="shared" si="4"/>
        <v>168345</v>
      </c>
      <c r="L27" s="15">
        <f t="shared" si="4"/>
        <v>182514</v>
      </c>
      <c r="M27" s="11">
        <f t="shared" si="4"/>
        <v>167195</v>
      </c>
      <c r="N27" s="14">
        <f t="shared" si="5"/>
        <v>2018429</v>
      </c>
    </row>
    <row r="28" spans="1:14" ht="23.25">
      <c r="A28" s="13" t="s">
        <v>6</v>
      </c>
      <c r="B28" s="15">
        <f t="shared" si="4"/>
        <v>259250</v>
      </c>
      <c r="C28" s="15">
        <f t="shared" si="4"/>
        <v>262744</v>
      </c>
      <c r="D28" s="15">
        <f t="shared" si="4"/>
        <v>287265</v>
      </c>
      <c r="E28" s="15">
        <f t="shared" si="4"/>
        <v>318735</v>
      </c>
      <c r="F28" s="15">
        <f t="shared" si="4"/>
        <v>307166</v>
      </c>
      <c r="G28" s="15">
        <f t="shared" si="4"/>
        <v>325872</v>
      </c>
      <c r="H28" s="15">
        <f t="shared" si="4"/>
        <v>298292</v>
      </c>
      <c r="I28" s="15">
        <f t="shared" si="4"/>
        <v>279294</v>
      </c>
      <c r="J28" s="15">
        <f t="shared" si="4"/>
        <v>283825</v>
      </c>
      <c r="K28" s="15">
        <f t="shared" si="4"/>
        <v>311133</v>
      </c>
      <c r="L28" s="15">
        <f t="shared" si="4"/>
        <v>334610</v>
      </c>
      <c r="M28" s="11">
        <f t="shared" si="4"/>
        <v>282746</v>
      </c>
      <c r="N28" s="14">
        <f t="shared" si="5"/>
        <v>3550932</v>
      </c>
    </row>
    <row r="29" spans="1:14" ht="23.25">
      <c r="A29" s="16" t="s">
        <v>7</v>
      </c>
      <c r="B29" s="17">
        <f t="shared" si="4"/>
        <v>52336</v>
      </c>
      <c r="C29" s="17">
        <f t="shared" si="4"/>
        <v>53178</v>
      </c>
      <c r="D29" s="17">
        <f t="shared" si="4"/>
        <v>63941</v>
      </c>
      <c r="E29" s="17">
        <f t="shared" si="4"/>
        <v>59601</v>
      </c>
      <c r="F29" s="17">
        <f t="shared" si="4"/>
        <v>53150</v>
      </c>
      <c r="G29" s="17">
        <f t="shared" si="4"/>
        <v>59095</v>
      </c>
      <c r="H29" s="17">
        <f t="shared" si="4"/>
        <v>54681</v>
      </c>
      <c r="I29" s="17">
        <f t="shared" si="4"/>
        <v>49274</v>
      </c>
      <c r="J29" s="17">
        <f t="shared" si="4"/>
        <v>44458</v>
      </c>
      <c r="K29" s="17">
        <f t="shared" si="4"/>
        <v>49167</v>
      </c>
      <c r="L29" s="17">
        <f t="shared" si="4"/>
        <v>48893</v>
      </c>
      <c r="M29" s="34">
        <f t="shared" si="4"/>
        <v>47366</v>
      </c>
      <c r="N29" s="12">
        <f t="shared" si="5"/>
        <v>635140</v>
      </c>
    </row>
    <row r="30" spans="1:14" ht="23.25">
      <c r="A30" s="19" t="s">
        <v>8</v>
      </c>
      <c r="B30" s="20">
        <f>SUM(B24:B29)</f>
        <v>1962334</v>
      </c>
      <c r="C30" s="20">
        <f aca="true" t="shared" si="6" ref="C30:M30">SUM(C24:C29)</f>
        <v>1987262</v>
      </c>
      <c r="D30" s="20">
        <f t="shared" si="6"/>
        <v>2210401</v>
      </c>
      <c r="E30" s="20">
        <f t="shared" si="6"/>
        <v>2296698</v>
      </c>
      <c r="F30" s="20">
        <f t="shared" si="6"/>
        <v>2182168</v>
      </c>
      <c r="G30" s="20">
        <f t="shared" si="6"/>
        <v>2472124</v>
      </c>
      <c r="H30" s="20">
        <f t="shared" si="6"/>
        <v>2335779</v>
      </c>
      <c r="I30" s="20">
        <f t="shared" si="6"/>
        <v>2191450</v>
      </c>
      <c r="J30" s="20">
        <f t="shared" si="6"/>
        <v>2108026</v>
      </c>
      <c r="K30" s="20">
        <f t="shared" si="6"/>
        <v>2281933</v>
      </c>
      <c r="L30" s="20">
        <f t="shared" si="6"/>
        <v>2403769</v>
      </c>
      <c r="M30" s="20">
        <f t="shared" si="6"/>
        <v>2173619</v>
      </c>
      <c r="N30" s="20">
        <f t="shared" si="5"/>
        <v>26605563</v>
      </c>
    </row>
  </sheetData>
  <sheetProtection password="CF53" sheet="1"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Airportthai</dc:creator>
  <cp:keywords/>
  <dc:description/>
  <cp:lastModifiedBy>Surachet</cp:lastModifiedBy>
  <dcterms:created xsi:type="dcterms:W3CDTF">2010-10-11T07:01:40Z</dcterms:created>
  <dcterms:modified xsi:type="dcterms:W3CDTF">2013-10-17T09:32:30Z</dcterms:modified>
  <cp:category/>
  <cp:version/>
  <cp:contentType/>
  <cp:contentStatus/>
</cp:coreProperties>
</file>