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Passenger" sheetId="1" r:id="rId1"/>
    <sheet name="Aircraf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<sst xmlns="http://schemas.openxmlformats.org/spreadsheetml/2006/main" count="134" uniqueCount="25">
  <si>
    <t xml:space="preserve"> LCCs  Passenger Movement (Oct 09 - Sep 10)</t>
  </si>
  <si>
    <t>INTERNATIONAL</t>
  </si>
  <si>
    <t>DOMESTIC</t>
  </si>
  <si>
    <t>Total</t>
  </si>
  <si>
    <t>TOTAL</t>
  </si>
  <si>
    <t>BKK</t>
  </si>
  <si>
    <t>DMK</t>
  </si>
  <si>
    <t>CNX</t>
  </si>
  <si>
    <t>HDY</t>
  </si>
  <si>
    <t>HKT</t>
  </si>
  <si>
    <t>CEI</t>
  </si>
  <si>
    <t>OCT</t>
  </si>
  <si>
    <t>FY 2010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</si>
  <si>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</si>
  <si>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</si>
  <si>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</si>
  <si>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</si>
  <si>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</si>
  <si>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</si>
  <si>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</si>
  <si>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</si>
  <si>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</si>
  <si>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</si>
  <si>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</si>
  <si>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LCCs  Aircraft Movement (Oct 09 - Sep 10)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</si>
</sst>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ดดด\-yy"/>
    <numFmt numFmtId="200" formatCode="_-* #,##0_-;\-* #,##0_-;_-* &quot;-&quot;??_-;_-@_-"/>
  </numFmts>
  <fonts count="38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199" fontId="1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200" fontId="2" fillId="0" borderId="12" xfId="42" applyNumberFormat="1" applyFont="1" applyBorder="1" applyAlignment="1" quotePrefix="1">
      <alignment horizontal="center"/>
    </xf>
    <xf numFmtId="200" fontId="2" fillId="0" borderId="13" xfId="42" applyNumberFormat="1" applyFont="1" applyBorder="1" applyAlignment="1" quotePrefix="1">
      <alignment horizontal="center"/>
    </xf>
    <xf numFmtId="200" fontId="1" fillId="0" borderId="14" xfId="42" applyNumberFormat="1" applyFont="1" applyFill="1" applyBorder="1" applyAlignment="1">
      <alignment horizontal="center"/>
    </xf>
    <xf numFmtId="200" fontId="2" fillId="0" borderId="12" xfId="42" applyNumberFormat="1" applyFont="1" applyBorder="1" applyAlignment="1">
      <alignment/>
    </xf>
    <xf numFmtId="200" fontId="1" fillId="0" borderId="12" xfId="42" applyNumberFormat="1" applyFont="1" applyBorder="1" applyAlignment="1">
      <alignment/>
    </xf>
    <xf numFmtId="0" fontId="2" fillId="0" borderId="15" xfId="0" applyFont="1" applyBorder="1" applyAlignment="1">
      <alignment/>
    </xf>
    <xf numFmtId="200" fontId="1" fillId="0" borderId="15" xfId="42" applyNumberFormat="1" applyFont="1" applyBorder="1" applyAlignment="1">
      <alignment/>
    </xf>
    <xf numFmtId="200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200" fontId="2" fillId="0" borderId="16" xfId="42" applyNumberFormat="1" applyFont="1" applyBorder="1" applyAlignment="1">
      <alignment/>
    </xf>
    <xf numFmtId="200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200" fontId="1" fillId="0" borderId="17" xfId="42" applyNumberFormat="1" applyFont="1" applyBorder="1" applyAlignment="1">
      <alignment/>
    </xf>
    <xf numFmtId="0" fontId="2" fillId="0" borderId="0" xfId="0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200" fontId="2" fillId="0" borderId="12" xfId="42" applyNumberFormat="1" applyFont="1" applyFill="1" applyBorder="1" applyAlignment="1" quotePrefix="1">
      <alignment horizontal="center"/>
    </xf>
    <xf numFmtId="200" fontId="2" fillId="0" borderId="13" xfId="42" applyNumberFormat="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0" fontId="2" fillId="0" borderId="14" xfId="42" applyNumberFormat="1" applyFont="1" applyFill="1" applyBorder="1" applyAlignment="1" quotePrefix="1">
      <alignment horizontal="center"/>
    </xf>
    <xf numFmtId="200" fontId="2" fillId="0" borderId="18" xfId="42" applyNumberFormat="1" applyFont="1" applyFill="1" applyBorder="1" applyAlignment="1" quotePrefix="1">
      <alignment horizontal="center"/>
    </xf>
    <xf numFmtId="0" fontId="1" fillId="0" borderId="19" xfId="0" applyFont="1" applyBorder="1" applyAlignment="1">
      <alignment/>
    </xf>
    <xf numFmtId="200" fontId="1" fillId="0" borderId="19" xfId="0" applyNumberFormat="1" applyFont="1" applyBorder="1" applyAlignment="1">
      <alignment/>
    </xf>
    <xf numFmtId="200" fontId="2" fillId="0" borderId="20" xfId="42" applyNumberFormat="1" applyFont="1" applyBorder="1" applyAlignment="1">
      <alignment/>
    </xf>
    <xf numFmtId="19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3626;&#3606;&#3636;&#3605;&#3636;&#3607;&#3633;&#3657;&#3591;&#3627;&#3617;&#3604;\Lccs\Sources\LCCs_FY2010%20&#3585;.&#3618;.%2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pax"/>
      <sheetName val="tot_ac"/>
      <sheetName val="tot_pax"/>
      <sheetName val="compar_ac&amp;pax"/>
    </sheetNames>
    <sheetDataSet>
      <sheetData sheetId="0">
        <row r="17">
          <cell r="B17">
            <v>2379</v>
          </cell>
          <cell r="C17">
            <v>2340</v>
          </cell>
          <cell r="D17">
            <v>2233</v>
          </cell>
          <cell r="E17">
            <v>2287</v>
          </cell>
          <cell r="F17">
            <v>2082</v>
          </cell>
          <cell r="G17">
            <v>2267</v>
          </cell>
          <cell r="H17">
            <v>2283</v>
          </cell>
          <cell r="I17">
            <v>2192</v>
          </cell>
          <cell r="J17">
            <v>1774</v>
          </cell>
          <cell r="K17">
            <v>2162</v>
          </cell>
          <cell r="L17">
            <v>2173</v>
          </cell>
          <cell r="M17">
            <v>2063</v>
          </cell>
        </row>
        <row r="22">
          <cell r="B22">
            <v>1944</v>
          </cell>
          <cell r="C22">
            <v>1883</v>
          </cell>
          <cell r="D22">
            <v>2023</v>
          </cell>
          <cell r="E22">
            <v>2055</v>
          </cell>
          <cell r="F22">
            <v>1855</v>
          </cell>
          <cell r="G22">
            <v>2054</v>
          </cell>
          <cell r="H22">
            <v>1995</v>
          </cell>
          <cell r="I22">
            <v>1765</v>
          </cell>
          <cell r="J22">
            <v>1392</v>
          </cell>
          <cell r="K22">
            <v>1805</v>
          </cell>
          <cell r="L22">
            <v>1808</v>
          </cell>
          <cell r="M22">
            <v>1576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5">
          <cell r="B35">
            <v>1353</v>
          </cell>
          <cell r="C35">
            <v>1404</v>
          </cell>
          <cell r="D35">
            <v>1823</v>
          </cell>
          <cell r="E35">
            <v>1874</v>
          </cell>
          <cell r="F35">
            <v>1602</v>
          </cell>
          <cell r="G35">
            <v>2052</v>
          </cell>
          <cell r="H35">
            <v>2128</v>
          </cell>
          <cell r="I35">
            <v>1911</v>
          </cell>
          <cell r="J35">
            <v>1841</v>
          </cell>
          <cell r="K35">
            <v>1978</v>
          </cell>
          <cell r="L35">
            <v>1901</v>
          </cell>
          <cell r="M35">
            <v>1728</v>
          </cell>
        </row>
        <row r="40">
          <cell r="B40">
            <v>62</v>
          </cell>
          <cell r="C40">
            <v>60</v>
          </cell>
          <cell r="D40">
            <v>62</v>
          </cell>
          <cell r="E40">
            <v>62</v>
          </cell>
          <cell r="F40">
            <v>56</v>
          </cell>
          <cell r="G40">
            <v>62</v>
          </cell>
          <cell r="H40">
            <v>60</v>
          </cell>
          <cell r="I40">
            <v>62</v>
          </cell>
          <cell r="J40">
            <v>60</v>
          </cell>
          <cell r="K40">
            <v>62</v>
          </cell>
          <cell r="L40">
            <v>62</v>
          </cell>
          <cell r="M40">
            <v>60</v>
          </cell>
        </row>
        <row r="46">
          <cell r="B46">
            <v>720</v>
          </cell>
          <cell r="C46">
            <v>725</v>
          </cell>
          <cell r="D46">
            <v>980</v>
          </cell>
          <cell r="E46">
            <v>986</v>
          </cell>
          <cell r="F46">
            <v>804</v>
          </cell>
          <cell r="G46">
            <v>928</v>
          </cell>
          <cell r="H46">
            <v>960</v>
          </cell>
          <cell r="I46">
            <v>715</v>
          </cell>
          <cell r="J46">
            <v>710</v>
          </cell>
          <cell r="K46">
            <v>762</v>
          </cell>
          <cell r="L46">
            <v>764</v>
          </cell>
          <cell r="M46">
            <v>737</v>
          </cell>
        </row>
        <row r="51">
          <cell r="B51">
            <v>0</v>
          </cell>
          <cell r="C51">
            <v>24</v>
          </cell>
          <cell r="D51">
            <v>28</v>
          </cell>
          <cell r="E51">
            <v>26</v>
          </cell>
          <cell r="F51">
            <v>40</v>
          </cell>
          <cell r="G51">
            <v>40</v>
          </cell>
          <cell r="H51">
            <v>38</v>
          </cell>
          <cell r="I51">
            <v>62</v>
          </cell>
          <cell r="J51">
            <v>60</v>
          </cell>
          <cell r="K51">
            <v>62</v>
          </cell>
          <cell r="L51">
            <v>86</v>
          </cell>
          <cell r="M51">
            <v>118</v>
          </cell>
        </row>
        <row r="57">
          <cell r="B57">
            <v>573</v>
          </cell>
          <cell r="C57">
            <v>525</v>
          </cell>
          <cell r="D57">
            <v>588</v>
          </cell>
          <cell r="E57">
            <v>612</v>
          </cell>
          <cell r="F57">
            <v>536</v>
          </cell>
          <cell r="G57">
            <v>618</v>
          </cell>
          <cell r="H57">
            <v>590</v>
          </cell>
          <cell r="I57">
            <v>521</v>
          </cell>
          <cell r="J57">
            <v>480</v>
          </cell>
          <cell r="K57">
            <v>560</v>
          </cell>
          <cell r="L57">
            <v>518</v>
          </cell>
          <cell r="M57">
            <v>496</v>
          </cell>
        </row>
        <row r="70">
          <cell r="B70">
            <v>444</v>
          </cell>
          <cell r="C70">
            <v>526</v>
          </cell>
          <cell r="D70">
            <v>780</v>
          </cell>
          <cell r="E70">
            <v>842</v>
          </cell>
          <cell r="F70">
            <v>744</v>
          </cell>
          <cell r="G70">
            <v>808</v>
          </cell>
          <cell r="H70">
            <v>778</v>
          </cell>
          <cell r="I70">
            <v>722</v>
          </cell>
          <cell r="J70">
            <v>660</v>
          </cell>
          <cell r="K70">
            <v>686</v>
          </cell>
          <cell r="L70">
            <v>663</v>
          </cell>
          <cell r="M70">
            <v>641</v>
          </cell>
        </row>
        <row r="76">
          <cell r="B76">
            <v>670</v>
          </cell>
          <cell r="C76">
            <v>651</v>
          </cell>
          <cell r="D76">
            <v>811</v>
          </cell>
          <cell r="E76">
            <v>846</v>
          </cell>
          <cell r="F76">
            <v>758</v>
          </cell>
          <cell r="G76">
            <v>838</v>
          </cell>
          <cell r="H76">
            <v>814</v>
          </cell>
          <cell r="I76">
            <v>772</v>
          </cell>
          <cell r="J76">
            <v>804</v>
          </cell>
          <cell r="K76">
            <v>866</v>
          </cell>
          <cell r="L76">
            <v>869</v>
          </cell>
          <cell r="M76">
            <v>839</v>
          </cell>
        </row>
        <row r="83">
          <cell r="B83">
            <v>216</v>
          </cell>
          <cell r="C83">
            <v>240</v>
          </cell>
          <cell r="D83">
            <v>248</v>
          </cell>
          <cell r="E83">
            <v>250</v>
          </cell>
          <cell r="F83">
            <v>224</v>
          </cell>
          <cell r="G83">
            <v>250</v>
          </cell>
          <cell r="H83">
            <v>242</v>
          </cell>
          <cell r="I83">
            <v>206</v>
          </cell>
          <cell r="J83">
            <v>156</v>
          </cell>
          <cell r="K83">
            <v>186</v>
          </cell>
          <cell r="L83">
            <v>186</v>
          </cell>
          <cell r="M83">
            <v>180</v>
          </cell>
        </row>
      </sheetData>
      <sheetData sheetId="1">
        <row r="17">
          <cell r="B17">
            <v>320496</v>
          </cell>
          <cell r="C17">
            <v>331780</v>
          </cell>
          <cell r="D17">
            <v>330603</v>
          </cell>
          <cell r="E17">
            <v>326488</v>
          </cell>
          <cell r="F17">
            <v>300590</v>
          </cell>
          <cell r="G17">
            <v>313381</v>
          </cell>
          <cell r="H17">
            <v>287304</v>
          </cell>
          <cell r="I17">
            <v>228795</v>
          </cell>
          <cell r="J17">
            <v>222337</v>
          </cell>
          <cell r="K17">
            <v>298366</v>
          </cell>
          <cell r="L17">
            <v>297376</v>
          </cell>
          <cell r="M17">
            <v>268113</v>
          </cell>
        </row>
        <row r="22">
          <cell r="B22">
            <v>241316</v>
          </cell>
          <cell r="C22">
            <v>230573</v>
          </cell>
          <cell r="D22">
            <v>247709</v>
          </cell>
          <cell r="E22">
            <v>252912</v>
          </cell>
          <cell r="F22">
            <v>230623</v>
          </cell>
          <cell r="G22">
            <v>247915</v>
          </cell>
          <cell r="H22">
            <v>242527</v>
          </cell>
          <cell r="I22">
            <v>208807</v>
          </cell>
          <cell r="J22">
            <v>171214</v>
          </cell>
          <cell r="K22">
            <v>229024</v>
          </cell>
          <cell r="L22">
            <v>233235</v>
          </cell>
          <cell r="M22">
            <v>204720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5">
          <cell r="B35">
            <v>181968</v>
          </cell>
          <cell r="C35">
            <v>181021</v>
          </cell>
          <cell r="D35">
            <v>223577</v>
          </cell>
          <cell r="E35">
            <v>222321</v>
          </cell>
          <cell r="F35">
            <v>208699</v>
          </cell>
          <cell r="G35">
            <v>252355</v>
          </cell>
          <cell r="H35">
            <v>258451</v>
          </cell>
          <cell r="I35">
            <v>217075</v>
          </cell>
          <cell r="J35">
            <v>225184</v>
          </cell>
          <cell r="K35">
            <v>252902</v>
          </cell>
          <cell r="L35">
            <v>251091</v>
          </cell>
          <cell r="M35">
            <v>236077</v>
          </cell>
        </row>
        <row r="40">
          <cell r="B40">
            <v>7871</v>
          </cell>
          <cell r="C40">
            <v>9680</v>
          </cell>
          <cell r="D40">
            <v>9648</v>
          </cell>
          <cell r="E40">
            <v>9044</v>
          </cell>
          <cell r="F40">
            <v>8368</v>
          </cell>
          <cell r="G40">
            <v>9193</v>
          </cell>
          <cell r="H40">
            <v>8301</v>
          </cell>
          <cell r="I40">
            <v>7555</v>
          </cell>
          <cell r="J40">
            <v>7652</v>
          </cell>
          <cell r="K40">
            <v>7898</v>
          </cell>
          <cell r="L40">
            <v>7054</v>
          </cell>
          <cell r="M40">
            <v>7998</v>
          </cell>
        </row>
        <row r="46">
          <cell r="B46">
            <v>90290</v>
          </cell>
          <cell r="C46">
            <v>98142</v>
          </cell>
          <cell r="D46">
            <v>125518</v>
          </cell>
          <cell r="E46">
            <v>124164</v>
          </cell>
          <cell r="F46">
            <v>102589</v>
          </cell>
          <cell r="G46">
            <v>101172</v>
          </cell>
          <cell r="H46">
            <v>99362</v>
          </cell>
          <cell r="I46">
            <v>85049</v>
          </cell>
          <cell r="J46">
            <v>84537</v>
          </cell>
          <cell r="K46">
            <v>104350</v>
          </cell>
          <cell r="L46">
            <v>102579</v>
          </cell>
          <cell r="M46">
            <v>94428</v>
          </cell>
        </row>
        <row r="51">
          <cell r="B51">
            <v>0</v>
          </cell>
          <cell r="C51">
            <v>3676</v>
          </cell>
          <cell r="D51">
            <v>4633</v>
          </cell>
          <cell r="E51">
            <v>4058</v>
          </cell>
          <cell r="F51">
            <v>4743</v>
          </cell>
          <cell r="G51">
            <v>5418</v>
          </cell>
          <cell r="H51">
            <v>5576</v>
          </cell>
          <cell r="I51">
            <v>7795</v>
          </cell>
          <cell r="J51">
            <v>7976</v>
          </cell>
          <cell r="K51">
            <v>8479</v>
          </cell>
          <cell r="L51">
            <v>11226</v>
          </cell>
          <cell r="M51">
            <v>14138</v>
          </cell>
        </row>
        <row r="57">
          <cell r="B57">
            <v>78468</v>
          </cell>
          <cell r="C57">
            <v>65656</v>
          </cell>
          <cell r="D57">
            <v>72690</v>
          </cell>
          <cell r="E57">
            <v>72550</v>
          </cell>
          <cell r="F57">
            <v>67681</v>
          </cell>
          <cell r="G57">
            <v>82354</v>
          </cell>
          <cell r="H57">
            <v>80566</v>
          </cell>
          <cell r="I57">
            <v>70473</v>
          </cell>
          <cell r="J57">
            <v>70370</v>
          </cell>
          <cell r="K57">
            <v>80224</v>
          </cell>
          <cell r="L57">
            <v>76966</v>
          </cell>
          <cell r="M57">
            <v>76243</v>
          </cell>
        </row>
        <row r="70">
          <cell r="B70">
            <v>58373</v>
          </cell>
          <cell r="C70">
            <v>69444</v>
          </cell>
          <cell r="D70">
            <v>113503</v>
          </cell>
          <cell r="E70">
            <v>112325</v>
          </cell>
          <cell r="F70">
            <v>106841</v>
          </cell>
          <cell r="G70">
            <v>105737</v>
          </cell>
          <cell r="H70">
            <v>100905</v>
          </cell>
          <cell r="I70">
            <v>87167</v>
          </cell>
          <cell r="J70">
            <v>82474</v>
          </cell>
          <cell r="K70">
            <v>88083</v>
          </cell>
          <cell r="L70">
            <v>85241</v>
          </cell>
          <cell r="M70">
            <v>79141</v>
          </cell>
        </row>
        <row r="76">
          <cell r="B76">
            <v>89348</v>
          </cell>
          <cell r="C76">
            <v>85830</v>
          </cell>
          <cell r="D76">
            <v>110710</v>
          </cell>
          <cell r="E76">
            <v>121078</v>
          </cell>
          <cell r="F76">
            <v>113724</v>
          </cell>
          <cell r="G76">
            <v>116028</v>
          </cell>
          <cell r="H76">
            <v>116802</v>
          </cell>
          <cell r="I76">
            <v>98773</v>
          </cell>
          <cell r="J76">
            <v>91662</v>
          </cell>
          <cell r="K76">
            <v>116336</v>
          </cell>
          <cell r="L76">
            <v>117213</v>
          </cell>
          <cell r="M76">
            <v>108771</v>
          </cell>
        </row>
        <row r="83">
          <cell r="B83">
            <v>27294</v>
          </cell>
          <cell r="C83">
            <v>31204</v>
          </cell>
          <cell r="D83">
            <v>33750</v>
          </cell>
          <cell r="E83">
            <v>48855</v>
          </cell>
          <cell r="F83">
            <v>29676</v>
          </cell>
          <cell r="G83">
            <v>31932</v>
          </cell>
          <cell r="H83">
            <v>30950</v>
          </cell>
          <cell r="I83">
            <v>26857</v>
          </cell>
          <cell r="J83">
            <v>21528</v>
          </cell>
          <cell r="K83">
            <v>26041</v>
          </cell>
          <cell r="L83">
            <v>25725</v>
          </cell>
          <cell r="M83">
            <v>25017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10.140625" style="1" customWidth="1"/>
    <col min="5" max="7" width="11.00390625" style="1" customWidth="1"/>
    <col min="8" max="13" width="10.00390625" style="1" customWidth="1"/>
    <col min="14" max="14" width="11.28125" style="27" bestFit="1" customWidth="1"/>
    <col min="15" max="15" width="9.140625" style="27" customWidth="1"/>
    <col min="16" max="16384" width="9.140625" style="1" customWidth="1"/>
  </cols>
  <sheetData>
    <row r="1" spans="1:14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3" ht="24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5" customFormat="1" ht="24" thickBot="1">
      <c r="A3" s="3" t="s">
        <v>12</v>
      </c>
      <c r="B3" s="34" t="s">
        <v>11</v>
      </c>
      <c r="C3" s="34" t="s">
        <v>13</v>
      </c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34" t="s">
        <v>20</v>
      </c>
      <c r="K3" s="34" t="s">
        <v>21</v>
      </c>
      <c r="L3" s="34" t="s">
        <v>22</v>
      </c>
      <c r="M3" s="34" t="s">
        <v>23</v>
      </c>
      <c r="N3" s="4" t="s">
        <v>3</v>
      </c>
      <c r="O3" s="28"/>
    </row>
    <row r="4" spans="1:15" s="5" customFormat="1" ht="23.25">
      <c r="A4" s="6" t="s">
        <v>5</v>
      </c>
      <c r="B4" s="29">
        <f>'[1]pax'!B17</f>
        <v>320496</v>
      </c>
      <c r="C4" s="29">
        <f>'[1]pax'!C17</f>
        <v>331780</v>
      </c>
      <c r="D4" s="29">
        <f>'[1]pax'!D17</f>
        <v>330603</v>
      </c>
      <c r="E4" s="29">
        <f>'[1]pax'!E17</f>
        <v>326488</v>
      </c>
      <c r="F4" s="29">
        <f>'[1]pax'!F17</f>
        <v>300590</v>
      </c>
      <c r="G4" s="29">
        <f>'[1]pax'!G17</f>
        <v>313381</v>
      </c>
      <c r="H4" s="29">
        <f>'[1]pax'!H17</f>
        <v>287304</v>
      </c>
      <c r="I4" s="29">
        <f>'[1]pax'!I17</f>
        <v>228795</v>
      </c>
      <c r="J4" s="29">
        <f>'[1]pax'!J17</f>
        <v>222337</v>
      </c>
      <c r="K4" s="29">
        <f>'[1]pax'!K17</f>
        <v>298366</v>
      </c>
      <c r="L4" s="29">
        <f>'[1]pax'!L17</f>
        <v>297376</v>
      </c>
      <c r="M4" s="30">
        <f>'[1]pax'!M17</f>
        <v>268113</v>
      </c>
      <c r="N4" s="9">
        <f aca="true" t="shared" si="0" ref="N4:N10">SUM(B4:M4)</f>
        <v>3525629</v>
      </c>
      <c r="O4" s="28"/>
    </row>
    <row r="5" spans="1:14" ht="23.25">
      <c r="A5" s="6" t="s">
        <v>6</v>
      </c>
      <c r="B5" s="10">
        <f>+'[1]pax'!B30</f>
        <v>0</v>
      </c>
      <c r="C5" s="10">
        <f>+'[1]pax'!C30</f>
        <v>0</v>
      </c>
      <c r="D5" s="10">
        <f>+'[1]pax'!D30</f>
        <v>0</v>
      </c>
      <c r="E5" s="10">
        <f>+'[1]pax'!E30</f>
        <v>0</v>
      </c>
      <c r="F5" s="10">
        <f>+'[1]pax'!F30</f>
        <v>0</v>
      </c>
      <c r="G5" s="10">
        <f>+'[1]pax'!G30</f>
        <v>0</v>
      </c>
      <c r="H5" s="10">
        <f>+'[1]pax'!H30</f>
        <v>0</v>
      </c>
      <c r="I5" s="10">
        <f>+'[1]pax'!I30</f>
        <v>0</v>
      </c>
      <c r="J5" s="10">
        <f>+'[1]pax'!J30</f>
        <v>0</v>
      </c>
      <c r="K5" s="10">
        <f>+'[1]pax'!K30</f>
        <v>0</v>
      </c>
      <c r="L5" s="10">
        <f>+'[1]pax'!L30</f>
        <v>0</v>
      </c>
      <c r="M5" s="10">
        <f>+'[1]pax'!M30</f>
        <v>0</v>
      </c>
      <c r="N5" s="11">
        <f t="shared" si="0"/>
        <v>0</v>
      </c>
    </row>
    <row r="6" spans="1:14" ht="23.25">
      <c r="A6" s="12" t="s">
        <v>7</v>
      </c>
      <c r="B6" s="10">
        <f>'[1]pax'!B40</f>
        <v>7871</v>
      </c>
      <c r="C6" s="10">
        <f>'[1]pax'!C40</f>
        <v>9680</v>
      </c>
      <c r="D6" s="10">
        <f>+'[1]pax'!D40</f>
        <v>9648</v>
      </c>
      <c r="E6" s="10">
        <f>+'[1]pax'!E40</f>
        <v>9044</v>
      </c>
      <c r="F6" s="10">
        <f>+'[1]pax'!F40</f>
        <v>8368</v>
      </c>
      <c r="G6" s="10">
        <f>+'[1]pax'!G40</f>
        <v>9193</v>
      </c>
      <c r="H6" s="10">
        <f>+'[1]pax'!H40</f>
        <v>8301</v>
      </c>
      <c r="I6" s="10">
        <f>+'[1]pax'!I40</f>
        <v>7555</v>
      </c>
      <c r="J6" s="10">
        <f>+'[1]pax'!J40</f>
        <v>7652</v>
      </c>
      <c r="K6" s="10">
        <f>+'[1]pax'!K40</f>
        <v>7898</v>
      </c>
      <c r="L6" s="10">
        <f>+'[1]pax'!L40</f>
        <v>7054</v>
      </c>
      <c r="M6" s="10">
        <f>+'[1]pax'!M40</f>
        <v>7998</v>
      </c>
      <c r="N6" s="13">
        <f t="shared" si="0"/>
        <v>100262</v>
      </c>
    </row>
    <row r="7" spans="1:14" ht="23.25">
      <c r="A7" s="12" t="s">
        <v>8</v>
      </c>
      <c r="B7" s="14">
        <f>+'[1]pax'!B51</f>
        <v>0</v>
      </c>
      <c r="C7" s="14">
        <f>+'[1]pax'!C51</f>
        <v>3676</v>
      </c>
      <c r="D7" s="14">
        <f>+'[1]pax'!D51</f>
        <v>4633</v>
      </c>
      <c r="E7" s="14">
        <f>+'[1]pax'!E51</f>
        <v>4058</v>
      </c>
      <c r="F7" s="14">
        <f>+'[1]pax'!F51</f>
        <v>4743</v>
      </c>
      <c r="G7" s="14">
        <f>+'[1]pax'!G51</f>
        <v>5418</v>
      </c>
      <c r="H7" s="14">
        <f>+'[1]pax'!H51</f>
        <v>5576</v>
      </c>
      <c r="I7" s="14">
        <f>+'[1]pax'!I51</f>
        <v>7795</v>
      </c>
      <c r="J7" s="14">
        <f>+'[1]pax'!J51</f>
        <v>7976</v>
      </c>
      <c r="K7" s="14">
        <f>+'[1]pax'!K51</f>
        <v>8479</v>
      </c>
      <c r="L7" s="14">
        <f>+'[1]pax'!L51</f>
        <v>11226</v>
      </c>
      <c r="M7" s="14">
        <f>+'[1]pax'!M51</f>
        <v>14138</v>
      </c>
      <c r="N7" s="13">
        <f t="shared" si="0"/>
        <v>77718</v>
      </c>
    </row>
    <row r="8" spans="1:14" ht="23.25">
      <c r="A8" s="12" t="s">
        <v>9</v>
      </c>
      <c r="B8" s="14">
        <f>+'[1]pax'!B70</f>
        <v>58373</v>
      </c>
      <c r="C8" s="14">
        <f>+'[1]pax'!C70</f>
        <v>69444</v>
      </c>
      <c r="D8" s="14">
        <f>+'[1]pax'!D70</f>
        <v>113503</v>
      </c>
      <c r="E8" s="14">
        <f>+'[1]pax'!E70</f>
        <v>112325</v>
      </c>
      <c r="F8" s="14">
        <f>+'[1]pax'!F70</f>
        <v>106841</v>
      </c>
      <c r="G8" s="14">
        <f>+'[1]pax'!G70</f>
        <v>105737</v>
      </c>
      <c r="H8" s="14">
        <f>+'[1]pax'!H70</f>
        <v>100905</v>
      </c>
      <c r="I8" s="14">
        <f>+'[1]pax'!I70</f>
        <v>87167</v>
      </c>
      <c r="J8" s="14">
        <f>+'[1]pax'!J70</f>
        <v>82474</v>
      </c>
      <c r="K8" s="14">
        <f>+'[1]pax'!K70</f>
        <v>88083</v>
      </c>
      <c r="L8" s="14">
        <f>+'[1]pax'!L70</f>
        <v>85241</v>
      </c>
      <c r="M8" s="14">
        <f>+'[1]pax'!M70</f>
        <v>79141</v>
      </c>
      <c r="N8" s="13">
        <f t="shared" si="0"/>
        <v>1089234</v>
      </c>
    </row>
    <row r="9" spans="1:14" ht="23.25">
      <c r="A9" s="15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f t="shared" si="0"/>
        <v>0</v>
      </c>
    </row>
    <row r="10" spans="1:14" ht="23.25">
      <c r="A10" s="18" t="s">
        <v>3</v>
      </c>
      <c r="B10" s="19">
        <f aca="true" t="shared" si="1" ref="B10:M10">SUM(B4:B9)</f>
        <v>386740</v>
      </c>
      <c r="C10" s="19">
        <f t="shared" si="1"/>
        <v>414580</v>
      </c>
      <c r="D10" s="19">
        <f t="shared" si="1"/>
        <v>458387</v>
      </c>
      <c r="E10" s="19">
        <f t="shared" si="1"/>
        <v>451915</v>
      </c>
      <c r="F10" s="19">
        <f t="shared" si="1"/>
        <v>420542</v>
      </c>
      <c r="G10" s="19">
        <f t="shared" si="1"/>
        <v>433729</v>
      </c>
      <c r="H10" s="19">
        <f t="shared" si="1"/>
        <v>402086</v>
      </c>
      <c r="I10" s="19">
        <f t="shared" si="1"/>
        <v>331312</v>
      </c>
      <c r="J10" s="19">
        <f t="shared" si="1"/>
        <v>320439</v>
      </c>
      <c r="K10" s="19">
        <f t="shared" si="1"/>
        <v>402826</v>
      </c>
      <c r="L10" s="19">
        <f t="shared" si="1"/>
        <v>400897</v>
      </c>
      <c r="M10" s="19">
        <f t="shared" si="1"/>
        <v>369390</v>
      </c>
      <c r="N10" s="19">
        <f t="shared" si="0"/>
        <v>4792843</v>
      </c>
    </row>
    <row r="11" spans="1:14" ht="23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2"/>
    </row>
    <row r="12" spans="1:14" ht="24" thickBot="1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s="5" customFormat="1" ht="24" thickBot="1">
      <c r="A13" s="3" t="s">
        <v>12</v>
      </c>
      <c r="B13" s="34" t="s">
        <v>11</v>
      </c>
      <c r="C13" s="34" t="s">
        <v>13</v>
      </c>
      <c r="D13" s="34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34" t="s">
        <v>19</v>
      </c>
      <c r="J13" s="34" t="s">
        <v>20</v>
      </c>
      <c r="K13" s="34" t="s">
        <v>21</v>
      </c>
      <c r="L13" s="34" t="s">
        <v>22</v>
      </c>
      <c r="M13" s="34" t="s">
        <v>23</v>
      </c>
      <c r="N13" s="4" t="s">
        <v>3</v>
      </c>
      <c r="O13" s="28"/>
    </row>
    <row r="14" spans="1:15" s="5" customFormat="1" ht="23.25">
      <c r="A14" s="24" t="s">
        <v>5</v>
      </c>
      <c r="B14" s="29">
        <f>'[1]pax'!B22</f>
        <v>241316</v>
      </c>
      <c r="C14" s="29">
        <f>'[1]pax'!C22</f>
        <v>230573</v>
      </c>
      <c r="D14" s="29">
        <f>'[1]pax'!D22</f>
        <v>247709</v>
      </c>
      <c r="E14" s="29">
        <f>'[1]pax'!E22</f>
        <v>252912</v>
      </c>
      <c r="F14" s="29">
        <f>'[1]pax'!F22</f>
        <v>230623</v>
      </c>
      <c r="G14" s="29">
        <f>'[1]pax'!G22</f>
        <v>247915</v>
      </c>
      <c r="H14" s="29">
        <f>'[1]pax'!H22</f>
        <v>242527</v>
      </c>
      <c r="I14" s="29">
        <f>'[1]pax'!I22</f>
        <v>208807</v>
      </c>
      <c r="J14" s="29">
        <f>'[1]pax'!J22</f>
        <v>171214</v>
      </c>
      <c r="K14" s="29">
        <f>'[1]pax'!K22</f>
        <v>229024</v>
      </c>
      <c r="L14" s="29">
        <f>'[1]pax'!L22</f>
        <v>233235</v>
      </c>
      <c r="M14" s="30">
        <f>'[1]pax'!M22</f>
        <v>204720</v>
      </c>
      <c r="N14" s="9">
        <f aca="true" t="shared" si="2" ref="N14:N20">SUM(B14:M14)</f>
        <v>2740575</v>
      </c>
      <c r="O14" s="28"/>
    </row>
    <row r="15" spans="1:14" ht="23.25">
      <c r="A15" s="6" t="s">
        <v>6</v>
      </c>
      <c r="B15" s="10">
        <f>+'[1]pax'!B35</f>
        <v>181968</v>
      </c>
      <c r="C15" s="10">
        <f>+'[1]pax'!C35</f>
        <v>181021</v>
      </c>
      <c r="D15" s="10">
        <f>+'[1]pax'!D35</f>
        <v>223577</v>
      </c>
      <c r="E15" s="10">
        <f>+'[1]pax'!E35</f>
        <v>222321</v>
      </c>
      <c r="F15" s="10">
        <f>+'[1]pax'!F35</f>
        <v>208699</v>
      </c>
      <c r="G15" s="10">
        <f>+'[1]pax'!G35</f>
        <v>252355</v>
      </c>
      <c r="H15" s="10">
        <f>+'[1]pax'!H35</f>
        <v>258451</v>
      </c>
      <c r="I15" s="10">
        <f>+'[1]pax'!I35</f>
        <v>217075</v>
      </c>
      <c r="J15" s="10">
        <f>+'[1]pax'!J35</f>
        <v>225184</v>
      </c>
      <c r="K15" s="10">
        <f>+'[1]pax'!K35</f>
        <v>252902</v>
      </c>
      <c r="L15" s="10">
        <f>+'[1]pax'!L35</f>
        <v>251091</v>
      </c>
      <c r="M15" s="10">
        <f>+'[1]pax'!M35</f>
        <v>236077</v>
      </c>
      <c r="N15" s="11">
        <f t="shared" si="2"/>
        <v>2710721</v>
      </c>
    </row>
    <row r="16" spans="1:14" ht="23.25">
      <c r="A16" s="12" t="s">
        <v>7</v>
      </c>
      <c r="B16" s="14">
        <f>+'[1]pax'!B46</f>
        <v>90290</v>
      </c>
      <c r="C16" s="14">
        <f>+'[1]pax'!C46</f>
        <v>98142</v>
      </c>
      <c r="D16" s="14">
        <f>+'[1]pax'!D46</f>
        <v>125518</v>
      </c>
      <c r="E16" s="14">
        <f>+'[1]pax'!E46</f>
        <v>124164</v>
      </c>
      <c r="F16" s="14">
        <f>+'[1]pax'!F46</f>
        <v>102589</v>
      </c>
      <c r="G16" s="14">
        <f>+'[1]pax'!G46</f>
        <v>101172</v>
      </c>
      <c r="H16" s="14">
        <f>+'[1]pax'!H46</f>
        <v>99362</v>
      </c>
      <c r="I16" s="14">
        <f>+'[1]pax'!I46</f>
        <v>85049</v>
      </c>
      <c r="J16" s="14">
        <f>+'[1]pax'!J46</f>
        <v>84537</v>
      </c>
      <c r="K16" s="14">
        <f>+'[1]pax'!K46</f>
        <v>104350</v>
      </c>
      <c r="L16" s="14">
        <f>+'[1]pax'!L46</f>
        <v>102579</v>
      </c>
      <c r="M16" s="14">
        <f>+'[1]pax'!M46</f>
        <v>94428</v>
      </c>
      <c r="N16" s="13">
        <f t="shared" si="2"/>
        <v>1212180</v>
      </c>
    </row>
    <row r="17" spans="1:14" ht="23.25">
      <c r="A17" s="12" t="s">
        <v>8</v>
      </c>
      <c r="B17" s="14">
        <f>+'[1]pax'!B57</f>
        <v>78468</v>
      </c>
      <c r="C17" s="14">
        <f>+'[1]pax'!C57</f>
        <v>65656</v>
      </c>
      <c r="D17" s="14">
        <f>+'[1]pax'!D57</f>
        <v>72690</v>
      </c>
      <c r="E17" s="14">
        <f>+'[1]pax'!E57</f>
        <v>72550</v>
      </c>
      <c r="F17" s="14">
        <f>+'[1]pax'!F57</f>
        <v>67681</v>
      </c>
      <c r="G17" s="14">
        <f>+'[1]pax'!G57</f>
        <v>82354</v>
      </c>
      <c r="H17" s="14">
        <f>+'[1]pax'!H57</f>
        <v>80566</v>
      </c>
      <c r="I17" s="14">
        <f>+'[1]pax'!I57</f>
        <v>70473</v>
      </c>
      <c r="J17" s="14">
        <f>+'[1]pax'!J57</f>
        <v>70370</v>
      </c>
      <c r="K17" s="14">
        <f>+'[1]pax'!K57</f>
        <v>80224</v>
      </c>
      <c r="L17" s="14">
        <f>+'[1]pax'!L57</f>
        <v>76966</v>
      </c>
      <c r="M17" s="14">
        <f>+'[1]pax'!M57</f>
        <v>76243</v>
      </c>
      <c r="N17" s="13">
        <f t="shared" si="2"/>
        <v>894241</v>
      </c>
    </row>
    <row r="18" spans="1:14" ht="23.25">
      <c r="A18" s="12" t="s">
        <v>9</v>
      </c>
      <c r="B18" s="14">
        <f>+'[1]pax'!B76</f>
        <v>89348</v>
      </c>
      <c r="C18" s="14">
        <f>+'[1]pax'!C76</f>
        <v>85830</v>
      </c>
      <c r="D18" s="14">
        <f>+'[1]pax'!D76</f>
        <v>110710</v>
      </c>
      <c r="E18" s="14">
        <f>+'[1]pax'!E76</f>
        <v>121078</v>
      </c>
      <c r="F18" s="14">
        <f>+'[1]pax'!F76</f>
        <v>113724</v>
      </c>
      <c r="G18" s="14">
        <f>+'[1]pax'!G76</f>
        <v>116028</v>
      </c>
      <c r="H18" s="14">
        <f>+'[1]pax'!H76</f>
        <v>116802</v>
      </c>
      <c r="I18" s="14">
        <f>+'[1]pax'!I76</f>
        <v>98773</v>
      </c>
      <c r="J18" s="14">
        <f>+'[1]pax'!J76</f>
        <v>91662</v>
      </c>
      <c r="K18" s="14">
        <f>+'[1]pax'!K76</f>
        <v>116336</v>
      </c>
      <c r="L18" s="14">
        <f>+'[1]pax'!L76</f>
        <v>117213</v>
      </c>
      <c r="M18" s="14">
        <f>+'[1]pax'!M76</f>
        <v>108771</v>
      </c>
      <c r="N18" s="13">
        <f t="shared" si="2"/>
        <v>1286275</v>
      </c>
    </row>
    <row r="19" spans="1:14" ht="23.25">
      <c r="A19" s="15" t="s">
        <v>10</v>
      </c>
      <c r="B19" s="16">
        <f>+'[1]pax'!B83</f>
        <v>27294</v>
      </c>
      <c r="C19" s="16">
        <f>+'[1]pax'!C83</f>
        <v>31204</v>
      </c>
      <c r="D19" s="16">
        <f>+'[1]pax'!D83</f>
        <v>33750</v>
      </c>
      <c r="E19" s="16">
        <f>+'[1]pax'!E83</f>
        <v>48855</v>
      </c>
      <c r="F19" s="16">
        <f>+'[1]pax'!F83</f>
        <v>29676</v>
      </c>
      <c r="G19" s="16">
        <f>+'[1]pax'!G83</f>
        <v>31932</v>
      </c>
      <c r="H19" s="16">
        <f>+'[1]pax'!H83</f>
        <v>30950</v>
      </c>
      <c r="I19" s="16">
        <f>+'[1]pax'!I83</f>
        <v>26857</v>
      </c>
      <c r="J19" s="16">
        <f>+'[1]pax'!J83</f>
        <v>21528</v>
      </c>
      <c r="K19" s="16">
        <f>+'[1]pax'!K83</f>
        <v>26041</v>
      </c>
      <c r="L19" s="16">
        <f>+'[1]pax'!L83</f>
        <v>25725</v>
      </c>
      <c r="M19" s="16">
        <f>+'[1]pax'!M83</f>
        <v>25017</v>
      </c>
      <c r="N19" s="11">
        <f t="shared" si="2"/>
        <v>358829</v>
      </c>
    </row>
    <row r="20" spans="1:14" ht="23.25">
      <c r="A20" s="18" t="s">
        <v>3</v>
      </c>
      <c r="B20" s="19">
        <f aca="true" t="shared" si="3" ref="B20:M20">SUM(B14:B19)</f>
        <v>708684</v>
      </c>
      <c r="C20" s="19">
        <f t="shared" si="3"/>
        <v>692426</v>
      </c>
      <c r="D20" s="19">
        <f t="shared" si="3"/>
        <v>813954</v>
      </c>
      <c r="E20" s="19">
        <f t="shared" si="3"/>
        <v>841880</v>
      </c>
      <c r="F20" s="19">
        <f t="shared" si="3"/>
        <v>752992</v>
      </c>
      <c r="G20" s="19">
        <f t="shared" si="3"/>
        <v>831756</v>
      </c>
      <c r="H20" s="19">
        <f t="shared" si="3"/>
        <v>828658</v>
      </c>
      <c r="I20" s="19">
        <f t="shared" si="3"/>
        <v>707034</v>
      </c>
      <c r="J20" s="19">
        <f t="shared" si="3"/>
        <v>664495</v>
      </c>
      <c r="K20" s="19">
        <f t="shared" si="3"/>
        <v>808877</v>
      </c>
      <c r="L20" s="19">
        <f t="shared" si="3"/>
        <v>806809</v>
      </c>
      <c r="M20" s="19">
        <f t="shared" si="3"/>
        <v>745256</v>
      </c>
      <c r="N20" s="19">
        <f t="shared" si="2"/>
        <v>9202821</v>
      </c>
    </row>
    <row r="21" spans="1:14" ht="23.2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4" thickBot="1">
      <c r="A22" s="2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s="5" customFormat="1" ht="24" thickBot="1">
      <c r="A23" s="3" t="s">
        <v>12</v>
      </c>
      <c r="B23" s="34" t="s">
        <v>11</v>
      </c>
      <c r="C23" s="34" t="s">
        <v>13</v>
      </c>
      <c r="D23" s="34" t="s">
        <v>14</v>
      </c>
      <c r="E23" s="34" t="s">
        <v>15</v>
      </c>
      <c r="F23" s="34" t="s">
        <v>16</v>
      </c>
      <c r="G23" s="34" t="s">
        <v>17</v>
      </c>
      <c r="H23" s="34" t="s">
        <v>18</v>
      </c>
      <c r="I23" s="34" t="s">
        <v>19</v>
      </c>
      <c r="J23" s="34" t="s">
        <v>20</v>
      </c>
      <c r="K23" s="34" t="s">
        <v>21</v>
      </c>
      <c r="L23" s="34" t="s">
        <v>22</v>
      </c>
      <c r="M23" s="34" t="s">
        <v>23</v>
      </c>
      <c r="N23" s="4" t="s">
        <v>3</v>
      </c>
      <c r="O23" s="28"/>
    </row>
    <row r="24" spans="1:15" s="5" customFormat="1" ht="23.25">
      <c r="A24" s="24" t="s">
        <v>5</v>
      </c>
      <c r="B24" s="25">
        <f aca="true" t="shared" si="4" ref="B24:M24">+B4+B14</f>
        <v>561812</v>
      </c>
      <c r="C24" s="25">
        <f t="shared" si="4"/>
        <v>562353</v>
      </c>
      <c r="D24" s="25">
        <f t="shared" si="4"/>
        <v>578312</v>
      </c>
      <c r="E24" s="25">
        <f t="shared" si="4"/>
        <v>579400</v>
      </c>
      <c r="F24" s="25">
        <f t="shared" si="4"/>
        <v>531213</v>
      </c>
      <c r="G24" s="25">
        <f t="shared" si="4"/>
        <v>561296</v>
      </c>
      <c r="H24" s="25">
        <f t="shared" si="4"/>
        <v>529831</v>
      </c>
      <c r="I24" s="25">
        <f t="shared" si="4"/>
        <v>437602</v>
      </c>
      <c r="J24" s="25">
        <f t="shared" si="4"/>
        <v>393551</v>
      </c>
      <c r="K24" s="25">
        <f t="shared" si="4"/>
        <v>527390</v>
      </c>
      <c r="L24" s="25">
        <f t="shared" si="4"/>
        <v>530611</v>
      </c>
      <c r="M24" s="26">
        <f t="shared" si="4"/>
        <v>472833</v>
      </c>
      <c r="N24" s="9">
        <f aca="true" t="shared" si="5" ref="N24:N30">SUM(B24:M24)</f>
        <v>6266204</v>
      </c>
      <c r="O24" s="28"/>
    </row>
    <row r="25" spans="1:15" ht="23.25">
      <c r="A25" s="6" t="s">
        <v>6</v>
      </c>
      <c r="B25" s="10">
        <f aca="true" t="shared" si="6" ref="B25:M25">+B5+B15</f>
        <v>181968</v>
      </c>
      <c r="C25" s="10">
        <f t="shared" si="6"/>
        <v>181021</v>
      </c>
      <c r="D25" s="10">
        <f t="shared" si="6"/>
        <v>223577</v>
      </c>
      <c r="E25" s="10">
        <f t="shared" si="6"/>
        <v>222321</v>
      </c>
      <c r="F25" s="10">
        <f t="shared" si="6"/>
        <v>208699</v>
      </c>
      <c r="G25" s="10">
        <f t="shared" si="6"/>
        <v>252355</v>
      </c>
      <c r="H25" s="10">
        <f t="shared" si="6"/>
        <v>258451</v>
      </c>
      <c r="I25" s="10">
        <f t="shared" si="6"/>
        <v>217075</v>
      </c>
      <c r="J25" s="10">
        <f t="shared" si="6"/>
        <v>225184</v>
      </c>
      <c r="K25" s="10">
        <f t="shared" si="6"/>
        <v>252902</v>
      </c>
      <c r="L25" s="10">
        <f t="shared" si="6"/>
        <v>251091</v>
      </c>
      <c r="M25" s="10">
        <f t="shared" si="6"/>
        <v>236077</v>
      </c>
      <c r="N25" s="11">
        <f t="shared" si="5"/>
        <v>2710721</v>
      </c>
      <c r="O25" s="28"/>
    </row>
    <row r="26" spans="1:14" ht="23.25">
      <c r="A26" s="12" t="s">
        <v>7</v>
      </c>
      <c r="B26" s="14">
        <f aca="true" t="shared" si="7" ref="B26:M26">+B6+B16</f>
        <v>98161</v>
      </c>
      <c r="C26" s="14">
        <f t="shared" si="7"/>
        <v>107822</v>
      </c>
      <c r="D26" s="14">
        <f t="shared" si="7"/>
        <v>135166</v>
      </c>
      <c r="E26" s="14">
        <f t="shared" si="7"/>
        <v>133208</v>
      </c>
      <c r="F26" s="14">
        <f t="shared" si="7"/>
        <v>110957</v>
      </c>
      <c r="G26" s="14">
        <f t="shared" si="7"/>
        <v>110365</v>
      </c>
      <c r="H26" s="14">
        <f t="shared" si="7"/>
        <v>107663</v>
      </c>
      <c r="I26" s="14">
        <f t="shared" si="7"/>
        <v>92604</v>
      </c>
      <c r="J26" s="14">
        <f t="shared" si="7"/>
        <v>92189</v>
      </c>
      <c r="K26" s="14">
        <f t="shared" si="7"/>
        <v>112248</v>
      </c>
      <c r="L26" s="14">
        <f t="shared" si="7"/>
        <v>109633</v>
      </c>
      <c r="M26" s="10">
        <f t="shared" si="7"/>
        <v>102426</v>
      </c>
      <c r="N26" s="13">
        <f t="shared" si="5"/>
        <v>1312442</v>
      </c>
    </row>
    <row r="27" spans="1:14" ht="23.25">
      <c r="A27" s="12" t="s">
        <v>8</v>
      </c>
      <c r="B27" s="14">
        <f aca="true" t="shared" si="8" ref="B27:M27">+B7+B17</f>
        <v>78468</v>
      </c>
      <c r="C27" s="14">
        <f t="shared" si="8"/>
        <v>69332</v>
      </c>
      <c r="D27" s="14">
        <f t="shared" si="8"/>
        <v>77323</v>
      </c>
      <c r="E27" s="14">
        <f t="shared" si="8"/>
        <v>76608</v>
      </c>
      <c r="F27" s="14">
        <f t="shared" si="8"/>
        <v>72424</v>
      </c>
      <c r="G27" s="14">
        <f t="shared" si="8"/>
        <v>87772</v>
      </c>
      <c r="H27" s="14">
        <f t="shared" si="8"/>
        <v>86142</v>
      </c>
      <c r="I27" s="14">
        <f t="shared" si="8"/>
        <v>78268</v>
      </c>
      <c r="J27" s="14">
        <f t="shared" si="8"/>
        <v>78346</v>
      </c>
      <c r="K27" s="14">
        <f t="shared" si="8"/>
        <v>88703</v>
      </c>
      <c r="L27" s="14">
        <f t="shared" si="8"/>
        <v>88192</v>
      </c>
      <c r="M27" s="10">
        <f t="shared" si="8"/>
        <v>90381</v>
      </c>
      <c r="N27" s="13">
        <f t="shared" si="5"/>
        <v>971959</v>
      </c>
    </row>
    <row r="28" spans="1:14" ht="23.25">
      <c r="A28" s="12" t="s">
        <v>9</v>
      </c>
      <c r="B28" s="14">
        <f aca="true" t="shared" si="9" ref="B28:M28">+B8+B18</f>
        <v>147721</v>
      </c>
      <c r="C28" s="14">
        <f t="shared" si="9"/>
        <v>155274</v>
      </c>
      <c r="D28" s="14">
        <f t="shared" si="9"/>
        <v>224213</v>
      </c>
      <c r="E28" s="14">
        <f t="shared" si="9"/>
        <v>233403</v>
      </c>
      <c r="F28" s="14">
        <f t="shared" si="9"/>
        <v>220565</v>
      </c>
      <c r="G28" s="14">
        <f t="shared" si="9"/>
        <v>221765</v>
      </c>
      <c r="H28" s="14">
        <f t="shared" si="9"/>
        <v>217707</v>
      </c>
      <c r="I28" s="14">
        <f t="shared" si="9"/>
        <v>185940</v>
      </c>
      <c r="J28" s="14">
        <f t="shared" si="9"/>
        <v>174136</v>
      </c>
      <c r="K28" s="14">
        <f t="shared" si="9"/>
        <v>204419</v>
      </c>
      <c r="L28" s="14">
        <f t="shared" si="9"/>
        <v>202454</v>
      </c>
      <c r="M28" s="10">
        <f t="shared" si="9"/>
        <v>187912</v>
      </c>
      <c r="N28" s="13">
        <f t="shared" si="5"/>
        <v>2375509</v>
      </c>
    </row>
    <row r="29" spans="1:14" ht="23.25">
      <c r="A29" s="15" t="s">
        <v>10</v>
      </c>
      <c r="B29" s="16">
        <f aca="true" t="shared" si="10" ref="B29:M29">+B9+B19</f>
        <v>27294</v>
      </c>
      <c r="C29" s="16">
        <f t="shared" si="10"/>
        <v>31204</v>
      </c>
      <c r="D29" s="16">
        <f t="shared" si="10"/>
        <v>33750</v>
      </c>
      <c r="E29" s="16">
        <f t="shared" si="10"/>
        <v>48855</v>
      </c>
      <c r="F29" s="16">
        <f t="shared" si="10"/>
        <v>29676</v>
      </c>
      <c r="G29" s="16">
        <f t="shared" si="10"/>
        <v>31932</v>
      </c>
      <c r="H29" s="16">
        <f t="shared" si="10"/>
        <v>30950</v>
      </c>
      <c r="I29" s="16">
        <f t="shared" si="10"/>
        <v>26857</v>
      </c>
      <c r="J29" s="16">
        <f t="shared" si="10"/>
        <v>21528</v>
      </c>
      <c r="K29" s="16">
        <f t="shared" si="10"/>
        <v>26041</v>
      </c>
      <c r="L29" s="16">
        <f t="shared" si="10"/>
        <v>25725</v>
      </c>
      <c r="M29" s="33">
        <f t="shared" si="10"/>
        <v>25017</v>
      </c>
      <c r="N29" s="11">
        <f t="shared" si="5"/>
        <v>358829</v>
      </c>
    </row>
    <row r="30" spans="1:14" ht="23.25">
      <c r="A30" s="18" t="s">
        <v>3</v>
      </c>
      <c r="B30" s="19">
        <f aca="true" t="shared" si="11" ref="B30:M30">SUM(B24:B29)</f>
        <v>1095424</v>
      </c>
      <c r="C30" s="19">
        <f t="shared" si="11"/>
        <v>1107006</v>
      </c>
      <c r="D30" s="19">
        <f t="shared" si="11"/>
        <v>1272341</v>
      </c>
      <c r="E30" s="19">
        <f t="shared" si="11"/>
        <v>1293795</v>
      </c>
      <c r="F30" s="19">
        <f t="shared" si="11"/>
        <v>1173534</v>
      </c>
      <c r="G30" s="19">
        <f t="shared" si="11"/>
        <v>1265485</v>
      </c>
      <c r="H30" s="19">
        <f t="shared" si="11"/>
        <v>1230744</v>
      </c>
      <c r="I30" s="19">
        <f t="shared" si="11"/>
        <v>1038346</v>
      </c>
      <c r="J30" s="19">
        <f t="shared" si="11"/>
        <v>984934</v>
      </c>
      <c r="K30" s="19">
        <f t="shared" si="11"/>
        <v>1211703</v>
      </c>
      <c r="L30" s="19">
        <f t="shared" si="11"/>
        <v>1207706</v>
      </c>
      <c r="M30" s="19">
        <f t="shared" si="11"/>
        <v>1114646</v>
      </c>
      <c r="N30" s="19">
        <f t="shared" si="5"/>
        <v>13995664</v>
      </c>
    </row>
  </sheetData>
  <sheetProtection password="CF53" sheet="1" objects="1" scenarios="1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13" width="9.28125" style="1" bestFit="1" customWidth="1"/>
    <col min="14" max="14" width="11.140625" style="1" customWidth="1"/>
    <col min="15" max="16384" width="9.140625" style="1" customWidth="1"/>
  </cols>
  <sheetData>
    <row r="1" spans="1:14" ht="23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5" customFormat="1" ht="24" thickBot="1">
      <c r="A3" s="3" t="s">
        <v>12</v>
      </c>
      <c r="B3" s="34" t="s">
        <v>11</v>
      </c>
      <c r="C3" s="34" t="s">
        <v>13</v>
      </c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34" t="s">
        <v>20</v>
      </c>
      <c r="K3" s="34" t="s">
        <v>21</v>
      </c>
      <c r="L3" s="34" t="s">
        <v>22</v>
      </c>
      <c r="M3" s="34" t="s">
        <v>23</v>
      </c>
      <c r="N3" s="4" t="s">
        <v>3</v>
      </c>
      <c r="O3" s="28"/>
    </row>
    <row r="4" spans="1:14" s="5" customFormat="1" ht="23.25">
      <c r="A4" s="6" t="s">
        <v>5</v>
      </c>
      <c r="B4" s="7">
        <f>'[1]ac'!B17</f>
        <v>2379</v>
      </c>
      <c r="C4" s="7">
        <f>'[1]ac'!C17</f>
        <v>2340</v>
      </c>
      <c r="D4" s="7">
        <f>'[1]ac'!D17</f>
        <v>2233</v>
      </c>
      <c r="E4" s="7">
        <f>'[1]ac'!E17</f>
        <v>2287</v>
      </c>
      <c r="F4" s="7">
        <f>'[1]ac'!F17</f>
        <v>2082</v>
      </c>
      <c r="G4" s="7">
        <f>'[1]ac'!G17</f>
        <v>2267</v>
      </c>
      <c r="H4" s="7">
        <f>'[1]ac'!H17</f>
        <v>2283</v>
      </c>
      <c r="I4" s="7">
        <f>'[1]ac'!I17</f>
        <v>2192</v>
      </c>
      <c r="J4" s="7">
        <f>'[1]ac'!J17</f>
        <v>1774</v>
      </c>
      <c r="K4" s="7">
        <f>'[1]ac'!K17</f>
        <v>2162</v>
      </c>
      <c r="L4" s="7">
        <f>'[1]ac'!L17</f>
        <v>2173</v>
      </c>
      <c r="M4" s="8">
        <f>'[1]ac'!M17</f>
        <v>2063</v>
      </c>
      <c r="N4" s="9">
        <f aca="true" t="shared" si="0" ref="N4:N10">SUM(B4:M4)</f>
        <v>26235</v>
      </c>
    </row>
    <row r="5" spans="1:14" ht="23.25">
      <c r="A5" s="6" t="s">
        <v>6</v>
      </c>
      <c r="B5" s="10">
        <f>+'[1]ac'!B30</f>
        <v>0</v>
      </c>
      <c r="C5" s="10">
        <f>+'[1]ac'!C30</f>
        <v>0</v>
      </c>
      <c r="D5" s="10">
        <f>+'[1]ac'!D30</f>
        <v>0</v>
      </c>
      <c r="E5" s="10">
        <f>+'[1]ac'!E30</f>
        <v>0</v>
      </c>
      <c r="F5" s="10">
        <f>+'[1]ac'!F30</f>
        <v>0</v>
      </c>
      <c r="G5" s="10">
        <f>+'[1]ac'!G30</f>
        <v>0</v>
      </c>
      <c r="H5" s="10">
        <f>+'[1]ac'!H30</f>
        <v>0</v>
      </c>
      <c r="I5" s="10">
        <f>+'[1]ac'!I30</f>
        <v>0</v>
      </c>
      <c r="J5" s="10">
        <f>+'[1]ac'!J30</f>
        <v>0</v>
      </c>
      <c r="K5" s="10">
        <f>+'[1]ac'!K30</f>
        <v>0</v>
      </c>
      <c r="L5" s="10">
        <f>+'[1]ac'!L30</f>
        <v>0</v>
      </c>
      <c r="M5" s="10">
        <f>+'[1]ac'!M30</f>
        <v>0</v>
      </c>
      <c r="N5" s="11">
        <f t="shared" si="0"/>
        <v>0</v>
      </c>
    </row>
    <row r="6" spans="1:14" ht="23.25">
      <c r="A6" s="12" t="s">
        <v>7</v>
      </c>
      <c r="B6" s="10">
        <f>+'[1]ac'!B40</f>
        <v>62</v>
      </c>
      <c r="C6" s="10">
        <f>+'[1]ac'!C40</f>
        <v>60</v>
      </c>
      <c r="D6" s="10">
        <f>+'[1]ac'!D40</f>
        <v>62</v>
      </c>
      <c r="E6" s="10">
        <f>+'[1]ac'!E40</f>
        <v>62</v>
      </c>
      <c r="F6" s="10">
        <f>+'[1]ac'!F40</f>
        <v>56</v>
      </c>
      <c r="G6" s="10">
        <f>+'[1]ac'!G40</f>
        <v>62</v>
      </c>
      <c r="H6" s="10">
        <f>+'[1]ac'!H40</f>
        <v>60</v>
      </c>
      <c r="I6" s="10">
        <f>+'[1]ac'!I40</f>
        <v>62</v>
      </c>
      <c r="J6" s="10">
        <f>+'[1]ac'!J40</f>
        <v>60</v>
      </c>
      <c r="K6" s="10">
        <f>+'[1]ac'!K40</f>
        <v>62</v>
      </c>
      <c r="L6" s="10">
        <f>+'[1]ac'!L40</f>
        <v>62</v>
      </c>
      <c r="M6" s="10">
        <f>+'[1]ac'!M40</f>
        <v>60</v>
      </c>
      <c r="N6" s="13">
        <f t="shared" si="0"/>
        <v>730</v>
      </c>
    </row>
    <row r="7" spans="1:14" ht="23.25">
      <c r="A7" s="12" t="s">
        <v>8</v>
      </c>
      <c r="B7" s="14">
        <f>+'[1]ac'!B51</f>
        <v>0</v>
      </c>
      <c r="C7" s="14">
        <f>+'[1]ac'!C51</f>
        <v>24</v>
      </c>
      <c r="D7" s="14">
        <f>+'[1]ac'!D51</f>
        <v>28</v>
      </c>
      <c r="E7" s="14">
        <f>+'[1]ac'!E51</f>
        <v>26</v>
      </c>
      <c r="F7" s="14">
        <f>+'[1]ac'!F51</f>
        <v>40</v>
      </c>
      <c r="G7" s="14">
        <f>+'[1]ac'!G51</f>
        <v>40</v>
      </c>
      <c r="H7" s="14">
        <f>+'[1]ac'!H51</f>
        <v>38</v>
      </c>
      <c r="I7" s="14">
        <f>+'[1]ac'!I51</f>
        <v>62</v>
      </c>
      <c r="J7" s="14">
        <f>+'[1]ac'!J51</f>
        <v>60</v>
      </c>
      <c r="K7" s="14">
        <f>+'[1]ac'!K51</f>
        <v>62</v>
      </c>
      <c r="L7" s="14">
        <f>+'[1]ac'!L51</f>
        <v>86</v>
      </c>
      <c r="M7" s="14">
        <f>+'[1]ac'!M51</f>
        <v>118</v>
      </c>
      <c r="N7" s="13">
        <f t="shared" si="0"/>
        <v>584</v>
      </c>
    </row>
    <row r="8" spans="1:14" ht="23.25">
      <c r="A8" s="12" t="s">
        <v>9</v>
      </c>
      <c r="B8" s="14">
        <f>+'[1]ac'!B70</f>
        <v>444</v>
      </c>
      <c r="C8" s="14">
        <f>+'[1]ac'!C70</f>
        <v>526</v>
      </c>
      <c r="D8" s="14">
        <f>+'[1]ac'!D70</f>
        <v>780</v>
      </c>
      <c r="E8" s="14">
        <f>+'[1]ac'!E70</f>
        <v>842</v>
      </c>
      <c r="F8" s="14">
        <f>+'[1]ac'!F70</f>
        <v>744</v>
      </c>
      <c r="G8" s="14">
        <f>+'[1]ac'!G70</f>
        <v>808</v>
      </c>
      <c r="H8" s="14">
        <f>+'[1]ac'!H70</f>
        <v>778</v>
      </c>
      <c r="I8" s="14">
        <f>+'[1]ac'!I70</f>
        <v>722</v>
      </c>
      <c r="J8" s="14">
        <f>+'[1]ac'!J70</f>
        <v>660</v>
      </c>
      <c r="K8" s="14">
        <f>+'[1]ac'!K70</f>
        <v>686</v>
      </c>
      <c r="L8" s="14">
        <f>+'[1]ac'!L70</f>
        <v>663</v>
      </c>
      <c r="M8" s="14">
        <f>+'[1]ac'!M70</f>
        <v>641</v>
      </c>
      <c r="N8" s="13">
        <f t="shared" si="0"/>
        <v>8294</v>
      </c>
    </row>
    <row r="9" spans="1:14" ht="23.25">
      <c r="A9" s="15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f t="shared" si="0"/>
        <v>0</v>
      </c>
    </row>
    <row r="10" spans="1:14" ht="23.25">
      <c r="A10" s="18" t="s">
        <v>3</v>
      </c>
      <c r="B10" s="19">
        <f aca="true" t="shared" si="1" ref="B10:M10">SUM(B4:B9)</f>
        <v>2885</v>
      </c>
      <c r="C10" s="19">
        <f t="shared" si="1"/>
        <v>2950</v>
      </c>
      <c r="D10" s="19">
        <f t="shared" si="1"/>
        <v>3103</v>
      </c>
      <c r="E10" s="19">
        <f t="shared" si="1"/>
        <v>3217</v>
      </c>
      <c r="F10" s="19">
        <f t="shared" si="1"/>
        <v>2922</v>
      </c>
      <c r="G10" s="19">
        <f t="shared" si="1"/>
        <v>3177</v>
      </c>
      <c r="H10" s="19">
        <f t="shared" si="1"/>
        <v>3159</v>
      </c>
      <c r="I10" s="19">
        <f t="shared" si="1"/>
        <v>3038</v>
      </c>
      <c r="J10" s="19">
        <f t="shared" si="1"/>
        <v>2554</v>
      </c>
      <c r="K10" s="19">
        <f t="shared" si="1"/>
        <v>2972</v>
      </c>
      <c r="L10" s="19">
        <f t="shared" si="1"/>
        <v>2984</v>
      </c>
      <c r="M10" s="19">
        <f t="shared" si="1"/>
        <v>2882</v>
      </c>
      <c r="N10" s="19">
        <f t="shared" si="0"/>
        <v>35843</v>
      </c>
    </row>
    <row r="11" spans="1:14" ht="23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24" thickBot="1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s="5" customFormat="1" ht="24" thickBot="1">
      <c r="A13" s="3" t="s">
        <v>12</v>
      </c>
      <c r="B13" s="34" t="s">
        <v>11</v>
      </c>
      <c r="C13" s="34" t="s">
        <v>13</v>
      </c>
      <c r="D13" s="34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34" t="s">
        <v>19</v>
      </c>
      <c r="J13" s="34" t="s">
        <v>20</v>
      </c>
      <c r="K13" s="34" t="s">
        <v>21</v>
      </c>
      <c r="L13" s="34" t="s">
        <v>22</v>
      </c>
      <c r="M13" s="34" t="s">
        <v>23</v>
      </c>
      <c r="N13" s="4" t="s">
        <v>3</v>
      </c>
      <c r="O13" s="28"/>
    </row>
    <row r="14" spans="1:14" s="5" customFormat="1" ht="23.25">
      <c r="A14" s="6" t="s">
        <v>5</v>
      </c>
      <c r="B14" s="7">
        <f>'[1]ac'!B22</f>
        <v>1944</v>
      </c>
      <c r="C14" s="7">
        <f>'[1]ac'!C22</f>
        <v>1883</v>
      </c>
      <c r="D14" s="7">
        <f>'[1]ac'!D22</f>
        <v>2023</v>
      </c>
      <c r="E14" s="7">
        <f>'[1]ac'!E22</f>
        <v>2055</v>
      </c>
      <c r="F14" s="7">
        <f>'[1]ac'!F22</f>
        <v>1855</v>
      </c>
      <c r="G14" s="7">
        <f>'[1]ac'!G22</f>
        <v>2054</v>
      </c>
      <c r="H14" s="7">
        <f>'[1]ac'!H22</f>
        <v>1995</v>
      </c>
      <c r="I14" s="7">
        <f>'[1]ac'!I22</f>
        <v>1765</v>
      </c>
      <c r="J14" s="7">
        <f>'[1]ac'!J22</f>
        <v>1392</v>
      </c>
      <c r="K14" s="7">
        <f>'[1]ac'!K22</f>
        <v>1805</v>
      </c>
      <c r="L14" s="7">
        <f>'[1]ac'!L22</f>
        <v>1808</v>
      </c>
      <c r="M14" s="8">
        <f>'[1]ac'!M22</f>
        <v>1576</v>
      </c>
      <c r="N14" s="9">
        <f aca="true" t="shared" si="2" ref="N14:N20">SUM(B14:M14)</f>
        <v>22155</v>
      </c>
    </row>
    <row r="15" spans="1:14" ht="23.25">
      <c r="A15" s="6" t="s">
        <v>6</v>
      </c>
      <c r="B15" s="10">
        <f>+'[1]ac'!B35</f>
        <v>1353</v>
      </c>
      <c r="C15" s="10">
        <f>+'[1]ac'!C35</f>
        <v>1404</v>
      </c>
      <c r="D15" s="10">
        <f>+'[1]ac'!D35</f>
        <v>1823</v>
      </c>
      <c r="E15" s="10">
        <f>+'[1]ac'!E35</f>
        <v>1874</v>
      </c>
      <c r="F15" s="10">
        <f>+'[1]ac'!F35</f>
        <v>1602</v>
      </c>
      <c r="G15" s="10">
        <f>+'[1]ac'!G35</f>
        <v>2052</v>
      </c>
      <c r="H15" s="10">
        <f>+'[1]ac'!H35</f>
        <v>2128</v>
      </c>
      <c r="I15" s="10">
        <f>+'[1]ac'!I35</f>
        <v>1911</v>
      </c>
      <c r="J15" s="10">
        <f>+'[1]ac'!J35</f>
        <v>1841</v>
      </c>
      <c r="K15" s="10">
        <f>+'[1]ac'!K35</f>
        <v>1978</v>
      </c>
      <c r="L15" s="10">
        <f>+'[1]ac'!L35</f>
        <v>1901</v>
      </c>
      <c r="M15" s="10">
        <f>+'[1]ac'!M35</f>
        <v>1728</v>
      </c>
      <c r="N15" s="11">
        <f t="shared" si="2"/>
        <v>21595</v>
      </c>
    </row>
    <row r="16" spans="1:14" ht="23.25">
      <c r="A16" s="12" t="s">
        <v>7</v>
      </c>
      <c r="B16" s="14">
        <f>+'[1]ac'!B46</f>
        <v>720</v>
      </c>
      <c r="C16" s="14">
        <f>+'[1]ac'!C46</f>
        <v>725</v>
      </c>
      <c r="D16" s="14">
        <f>+'[1]ac'!D46</f>
        <v>980</v>
      </c>
      <c r="E16" s="14">
        <f>+'[1]ac'!E46</f>
        <v>986</v>
      </c>
      <c r="F16" s="14">
        <f>+'[1]ac'!F46</f>
        <v>804</v>
      </c>
      <c r="G16" s="14">
        <f>+'[1]ac'!G46</f>
        <v>928</v>
      </c>
      <c r="H16" s="14">
        <f>+'[1]ac'!H46</f>
        <v>960</v>
      </c>
      <c r="I16" s="14">
        <f>+'[1]ac'!I46</f>
        <v>715</v>
      </c>
      <c r="J16" s="14">
        <f>+'[1]ac'!J46</f>
        <v>710</v>
      </c>
      <c r="K16" s="14">
        <f>+'[1]ac'!K46</f>
        <v>762</v>
      </c>
      <c r="L16" s="14">
        <f>+'[1]ac'!L46</f>
        <v>764</v>
      </c>
      <c r="M16" s="14">
        <f>+'[1]ac'!M46</f>
        <v>737</v>
      </c>
      <c r="N16" s="13">
        <f t="shared" si="2"/>
        <v>9791</v>
      </c>
    </row>
    <row r="17" spans="1:14" ht="23.25">
      <c r="A17" s="12" t="s">
        <v>8</v>
      </c>
      <c r="B17" s="14">
        <f>+'[1]ac'!B57</f>
        <v>573</v>
      </c>
      <c r="C17" s="14">
        <f>+'[1]ac'!C57</f>
        <v>525</v>
      </c>
      <c r="D17" s="14">
        <f>+'[1]ac'!D57</f>
        <v>588</v>
      </c>
      <c r="E17" s="14">
        <f>+'[1]ac'!E57</f>
        <v>612</v>
      </c>
      <c r="F17" s="14">
        <f>+'[1]ac'!F57</f>
        <v>536</v>
      </c>
      <c r="G17" s="14">
        <f>+'[1]ac'!G57</f>
        <v>618</v>
      </c>
      <c r="H17" s="14">
        <f>+'[1]ac'!H57</f>
        <v>590</v>
      </c>
      <c r="I17" s="14">
        <f>+'[1]ac'!I57</f>
        <v>521</v>
      </c>
      <c r="J17" s="14">
        <f>+'[1]ac'!J57</f>
        <v>480</v>
      </c>
      <c r="K17" s="14">
        <f>+'[1]ac'!K57</f>
        <v>560</v>
      </c>
      <c r="L17" s="14">
        <f>+'[1]ac'!L57</f>
        <v>518</v>
      </c>
      <c r="M17" s="14">
        <f>+'[1]ac'!M57</f>
        <v>496</v>
      </c>
      <c r="N17" s="13">
        <f t="shared" si="2"/>
        <v>6617</v>
      </c>
    </row>
    <row r="18" spans="1:14" ht="23.25">
      <c r="A18" s="12" t="s">
        <v>9</v>
      </c>
      <c r="B18" s="14">
        <f>+'[1]ac'!B76</f>
        <v>670</v>
      </c>
      <c r="C18" s="14">
        <f>+'[1]ac'!C76</f>
        <v>651</v>
      </c>
      <c r="D18" s="14">
        <f>+'[1]ac'!D76</f>
        <v>811</v>
      </c>
      <c r="E18" s="14">
        <f>+'[1]ac'!E76</f>
        <v>846</v>
      </c>
      <c r="F18" s="14">
        <f>+'[1]ac'!F76</f>
        <v>758</v>
      </c>
      <c r="G18" s="14">
        <f>+'[1]ac'!G76</f>
        <v>838</v>
      </c>
      <c r="H18" s="14">
        <f>+'[1]ac'!H76</f>
        <v>814</v>
      </c>
      <c r="I18" s="14">
        <f>+'[1]ac'!I76</f>
        <v>772</v>
      </c>
      <c r="J18" s="14">
        <f>+'[1]ac'!J76</f>
        <v>804</v>
      </c>
      <c r="K18" s="14">
        <f>+'[1]ac'!K76</f>
        <v>866</v>
      </c>
      <c r="L18" s="14">
        <f>+'[1]ac'!L76</f>
        <v>869</v>
      </c>
      <c r="M18" s="14">
        <f>+'[1]ac'!M76</f>
        <v>839</v>
      </c>
      <c r="N18" s="13">
        <f t="shared" si="2"/>
        <v>9538</v>
      </c>
    </row>
    <row r="19" spans="1:14" ht="23.25">
      <c r="A19" s="15" t="s">
        <v>10</v>
      </c>
      <c r="B19" s="16">
        <f>+'[1]ac'!B83</f>
        <v>216</v>
      </c>
      <c r="C19" s="16">
        <f>+'[1]ac'!C83</f>
        <v>240</v>
      </c>
      <c r="D19" s="16">
        <f>+'[1]ac'!D83</f>
        <v>248</v>
      </c>
      <c r="E19" s="16">
        <f>+'[1]ac'!E83</f>
        <v>250</v>
      </c>
      <c r="F19" s="16">
        <f>+'[1]ac'!F83</f>
        <v>224</v>
      </c>
      <c r="G19" s="16">
        <f>+'[1]ac'!G83</f>
        <v>250</v>
      </c>
      <c r="H19" s="16">
        <f>+'[1]ac'!H83</f>
        <v>242</v>
      </c>
      <c r="I19" s="16">
        <f>+'[1]ac'!I83</f>
        <v>206</v>
      </c>
      <c r="J19" s="16">
        <f>+'[1]ac'!J83</f>
        <v>156</v>
      </c>
      <c r="K19" s="16">
        <f>+'[1]ac'!K83</f>
        <v>186</v>
      </c>
      <c r="L19" s="16">
        <f>+'[1]ac'!L83</f>
        <v>186</v>
      </c>
      <c r="M19" s="16">
        <f>+'[1]ac'!M83</f>
        <v>180</v>
      </c>
      <c r="N19" s="11">
        <f t="shared" si="2"/>
        <v>2584</v>
      </c>
    </row>
    <row r="20" spans="1:14" ht="23.25">
      <c r="A20" s="18" t="s">
        <v>3</v>
      </c>
      <c r="B20" s="19">
        <f aca="true" t="shared" si="3" ref="B20:M20">SUM(B14:B19)</f>
        <v>5476</v>
      </c>
      <c r="C20" s="19">
        <f t="shared" si="3"/>
        <v>5428</v>
      </c>
      <c r="D20" s="19">
        <f t="shared" si="3"/>
        <v>6473</v>
      </c>
      <c r="E20" s="19">
        <f t="shared" si="3"/>
        <v>6623</v>
      </c>
      <c r="F20" s="19">
        <f t="shared" si="3"/>
        <v>5779</v>
      </c>
      <c r="G20" s="19">
        <f t="shared" si="3"/>
        <v>6740</v>
      </c>
      <c r="H20" s="19">
        <f t="shared" si="3"/>
        <v>6729</v>
      </c>
      <c r="I20" s="19">
        <f t="shared" si="3"/>
        <v>5890</v>
      </c>
      <c r="J20" s="19">
        <f t="shared" si="3"/>
        <v>5383</v>
      </c>
      <c r="K20" s="19">
        <f t="shared" si="3"/>
        <v>6157</v>
      </c>
      <c r="L20" s="19">
        <f t="shared" si="3"/>
        <v>6046</v>
      </c>
      <c r="M20" s="19">
        <f t="shared" si="3"/>
        <v>5556</v>
      </c>
      <c r="N20" s="19">
        <f t="shared" si="2"/>
        <v>72280</v>
      </c>
    </row>
    <row r="21" spans="1:14" ht="23.2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4" thickBot="1">
      <c r="A22" s="2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s="5" customFormat="1" ht="24" thickBot="1">
      <c r="A23" s="3" t="s">
        <v>12</v>
      </c>
      <c r="B23" s="34" t="s">
        <v>11</v>
      </c>
      <c r="C23" s="34" t="s">
        <v>13</v>
      </c>
      <c r="D23" s="34" t="s">
        <v>14</v>
      </c>
      <c r="E23" s="34" t="s">
        <v>15</v>
      </c>
      <c r="F23" s="34" t="s">
        <v>16</v>
      </c>
      <c r="G23" s="34" t="s">
        <v>17</v>
      </c>
      <c r="H23" s="34" t="s">
        <v>18</v>
      </c>
      <c r="I23" s="34" t="s">
        <v>19</v>
      </c>
      <c r="J23" s="34" t="s">
        <v>20</v>
      </c>
      <c r="K23" s="34" t="s">
        <v>21</v>
      </c>
      <c r="L23" s="34" t="s">
        <v>22</v>
      </c>
      <c r="M23" s="34" t="s">
        <v>23</v>
      </c>
      <c r="N23" s="4" t="s">
        <v>3</v>
      </c>
      <c r="O23" s="28"/>
    </row>
    <row r="24" spans="1:14" s="5" customFormat="1" ht="23.25">
      <c r="A24" s="6" t="s">
        <v>5</v>
      </c>
      <c r="B24" s="25">
        <f aca="true" t="shared" si="4" ref="B24:M24">+B4+B14</f>
        <v>4323</v>
      </c>
      <c r="C24" s="25">
        <f t="shared" si="4"/>
        <v>4223</v>
      </c>
      <c r="D24" s="25">
        <f t="shared" si="4"/>
        <v>4256</v>
      </c>
      <c r="E24" s="25">
        <f t="shared" si="4"/>
        <v>4342</v>
      </c>
      <c r="F24" s="25">
        <f t="shared" si="4"/>
        <v>3937</v>
      </c>
      <c r="G24" s="25">
        <f t="shared" si="4"/>
        <v>4321</v>
      </c>
      <c r="H24" s="25">
        <f t="shared" si="4"/>
        <v>4278</v>
      </c>
      <c r="I24" s="25">
        <f t="shared" si="4"/>
        <v>3957</v>
      </c>
      <c r="J24" s="25">
        <f t="shared" si="4"/>
        <v>3166</v>
      </c>
      <c r="K24" s="25">
        <f t="shared" si="4"/>
        <v>3967</v>
      </c>
      <c r="L24" s="25">
        <f t="shared" si="4"/>
        <v>3981</v>
      </c>
      <c r="M24" s="26">
        <f t="shared" si="4"/>
        <v>3639</v>
      </c>
      <c r="N24" s="9">
        <f aca="true" t="shared" si="5" ref="N24:N30">SUM(B24:M24)</f>
        <v>48390</v>
      </c>
    </row>
    <row r="25" spans="1:14" ht="23.25">
      <c r="A25" s="6" t="s">
        <v>6</v>
      </c>
      <c r="B25" s="10">
        <f aca="true" t="shared" si="6" ref="B25:M25">+B5+B15</f>
        <v>1353</v>
      </c>
      <c r="C25" s="10">
        <f t="shared" si="6"/>
        <v>1404</v>
      </c>
      <c r="D25" s="10">
        <f t="shared" si="6"/>
        <v>1823</v>
      </c>
      <c r="E25" s="10">
        <f t="shared" si="6"/>
        <v>1874</v>
      </c>
      <c r="F25" s="10">
        <f t="shared" si="6"/>
        <v>1602</v>
      </c>
      <c r="G25" s="10">
        <f t="shared" si="6"/>
        <v>2052</v>
      </c>
      <c r="H25" s="10">
        <f t="shared" si="6"/>
        <v>2128</v>
      </c>
      <c r="I25" s="10">
        <f t="shared" si="6"/>
        <v>1911</v>
      </c>
      <c r="J25" s="10">
        <f t="shared" si="6"/>
        <v>1841</v>
      </c>
      <c r="K25" s="10">
        <f t="shared" si="6"/>
        <v>1978</v>
      </c>
      <c r="L25" s="10">
        <f t="shared" si="6"/>
        <v>1901</v>
      </c>
      <c r="M25" s="10">
        <f t="shared" si="6"/>
        <v>1728</v>
      </c>
      <c r="N25" s="11">
        <f t="shared" si="5"/>
        <v>21595</v>
      </c>
    </row>
    <row r="26" spans="1:14" ht="23.25">
      <c r="A26" s="12" t="s">
        <v>7</v>
      </c>
      <c r="B26" s="14">
        <f aca="true" t="shared" si="7" ref="B26:M26">+B6+B16</f>
        <v>782</v>
      </c>
      <c r="C26" s="14">
        <f t="shared" si="7"/>
        <v>785</v>
      </c>
      <c r="D26" s="14">
        <f t="shared" si="7"/>
        <v>1042</v>
      </c>
      <c r="E26" s="14">
        <f t="shared" si="7"/>
        <v>1048</v>
      </c>
      <c r="F26" s="14">
        <f t="shared" si="7"/>
        <v>860</v>
      </c>
      <c r="G26" s="14">
        <f t="shared" si="7"/>
        <v>990</v>
      </c>
      <c r="H26" s="14">
        <f t="shared" si="7"/>
        <v>1020</v>
      </c>
      <c r="I26" s="14">
        <f t="shared" si="7"/>
        <v>777</v>
      </c>
      <c r="J26" s="14">
        <f t="shared" si="7"/>
        <v>770</v>
      </c>
      <c r="K26" s="14">
        <f t="shared" si="7"/>
        <v>824</v>
      </c>
      <c r="L26" s="14">
        <f t="shared" si="7"/>
        <v>826</v>
      </c>
      <c r="M26" s="14">
        <f t="shared" si="7"/>
        <v>797</v>
      </c>
      <c r="N26" s="13">
        <f t="shared" si="5"/>
        <v>10521</v>
      </c>
    </row>
    <row r="27" spans="1:14" ht="23.25">
      <c r="A27" s="12" t="s">
        <v>8</v>
      </c>
      <c r="B27" s="14">
        <f aca="true" t="shared" si="8" ref="B27:M27">+B7+B17</f>
        <v>573</v>
      </c>
      <c r="C27" s="14">
        <f t="shared" si="8"/>
        <v>549</v>
      </c>
      <c r="D27" s="14">
        <f t="shared" si="8"/>
        <v>616</v>
      </c>
      <c r="E27" s="14">
        <f t="shared" si="8"/>
        <v>638</v>
      </c>
      <c r="F27" s="14">
        <f t="shared" si="8"/>
        <v>576</v>
      </c>
      <c r="G27" s="14">
        <f t="shared" si="8"/>
        <v>658</v>
      </c>
      <c r="H27" s="14">
        <f t="shared" si="8"/>
        <v>628</v>
      </c>
      <c r="I27" s="14">
        <f t="shared" si="8"/>
        <v>583</v>
      </c>
      <c r="J27" s="14">
        <f t="shared" si="8"/>
        <v>540</v>
      </c>
      <c r="K27" s="14">
        <f t="shared" si="8"/>
        <v>622</v>
      </c>
      <c r="L27" s="14">
        <f t="shared" si="8"/>
        <v>604</v>
      </c>
      <c r="M27" s="14">
        <f t="shared" si="8"/>
        <v>614</v>
      </c>
      <c r="N27" s="13">
        <f t="shared" si="5"/>
        <v>7201</v>
      </c>
    </row>
    <row r="28" spans="1:14" ht="23.25">
      <c r="A28" s="12" t="s">
        <v>9</v>
      </c>
      <c r="B28" s="14">
        <f aca="true" t="shared" si="9" ref="B28:M28">+B8+B18</f>
        <v>1114</v>
      </c>
      <c r="C28" s="14">
        <f t="shared" si="9"/>
        <v>1177</v>
      </c>
      <c r="D28" s="14">
        <f t="shared" si="9"/>
        <v>1591</v>
      </c>
      <c r="E28" s="14">
        <f t="shared" si="9"/>
        <v>1688</v>
      </c>
      <c r="F28" s="14">
        <f t="shared" si="9"/>
        <v>1502</v>
      </c>
      <c r="G28" s="14">
        <f t="shared" si="9"/>
        <v>1646</v>
      </c>
      <c r="H28" s="14">
        <f t="shared" si="9"/>
        <v>1592</v>
      </c>
      <c r="I28" s="14">
        <f t="shared" si="9"/>
        <v>1494</v>
      </c>
      <c r="J28" s="14">
        <f t="shared" si="9"/>
        <v>1464</v>
      </c>
      <c r="K28" s="14">
        <f t="shared" si="9"/>
        <v>1552</v>
      </c>
      <c r="L28" s="14">
        <f t="shared" si="9"/>
        <v>1532</v>
      </c>
      <c r="M28" s="14">
        <f t="shared" si="9"/>
        <v>1480</v>
      </c>
      <c r="N28" s="13">
        <f t="shared" si="5"/>
        <v>17832</v>
      </c>
    </row>
    <row r="29" spans="1:14" ht="23.25">
      <c r="A29" s="15" t="s">
        <v>10</v>
      </c>
      <c r="B29" s="16">
        <f aca="true" t="shared" si="10" ref="B29:M29">+B9+B19</f>
        <v>216</v>
      </c>
      <c r="C29" s="16">
        <f t="shared" si="10"/>
        <v>240</v>
      </c>
      <c r="D29" s="16">
        <f t="shared" si="10"/>
        <v>248</v>
      </c>
      <c r="E29" s="16">
        <f t="shared" si="10"/>
        <v>250</v>
      </c>
      <c r="F29" s="16">
        <f t="shared" si="10"/>
        <v>224</v>
      </c>
      <c r="G29" s="16">
        <f t="shared" si="10"/>
        <v>250</v>
      </c>
      <c r="H29" s="16">
        <f t="shared" si="10"/>
        <v>242</v>
      </c>
      <c r="I29" s="16">
        <f t="shared" si="10"/>
        <v>206</v>
      </c>
      <c r="J29" s="16">
        <f t="shared" si="10"/>
        <v>156</v>
      </c>
      <c r="K29" s="16">
        <f t="shared" si="10"/>
        <v>186</v>
      </c>
      <c r="L29" s="16">
        <f t="shared" si="10"/>
        <v>186</v>
      </c>
      <c r="M29" s="16">
        <f t="shared" si="10"/>
        <v>180</v>
      </c>
      <c r="N29" s="11">
        <f t="shared" si="5"/>
        <v>2584</v>
      </c>
    </row>
    <row r="30" spans="1:14" ht="23.25">
      <c r="A30" s="18" t="s">
        <v>3</v>
      </c>
      <c r="B30" s="19">
        <f aca="true" t="shared" si="11" ref="B30:M30">SUM(B24:B29)</f>
        <v>8361</v>
      </c>
      <c r="C30" s="19">
        <f t="shared" si="11"/>
        <v>8378</v>
      </c>
      <c r="D30" s="19">
        <f t="shared" si="11"/>
        <v>9576</v>
      </c>
      <c r="E30" s="19">
        <f t="shared" si="11"/>
        <v>9840</v>
      </c>
      <c r="F30" s="19">
        <f t="shared" si="11"/>
        <v>8701</v>
      </c>
      <c r="G30" s="19">
        <f t="shared" si="11"/>
        <v>9917</v>
      </c>
      <c r="H30" s="19">
        <f t="shared" si="11"/>
        <v>9888</v>
      </c>
      <c r="I30" s="19">
        <f t="shared" si="11"/>
        <v>8928</v>
      </c>
      <c r="J30" s="19">
        <f t="shared" si="11"/>
        <v>7937</v>
      </c>
      <c r="K30" s="19">
        <f t="shared" si="11"/>
        <v>9129</v>
      </c>
      <c r="L30" s="19">
        <f t="shared" si="11"/>
        <v>9030</v>
      </c>
      <c r="M30" s="19">
        <f t="shared" si="11"/>
        <v>8438</v>
      </c>
      <c r="N30" s="19">
        <f t="shared" si="5"/>
        <v>108123</v>
      </c>
    </row>
  </sheetData>
  <sheetProtection password="CF53" sheet="1" objects="1" scenarios="1"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Airportthai</dc:creator>
  <cp:keywords/>
  <dc:description/>
  <cp:lastModifiedBy>PCWD05</cp:lastModifiedBy>
  <dcterms:created xsi:type="dcterms:W3CDTF">2010-10-11T07:01:40Z</dcterms:created>
  <dcterms:modified xsi:type="dcterms:W3CDTF">2011-03-24T09:31:04Z</dcterms:modified>
  <cp:category/>
  <cp:version/>
  <cp:contentType/>
  <cp:contentStatus/>
</cp:coreProperties>
</file>