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Passenger" sheetId="1" r:id="rId1"/>
    <sheet name="Aircraf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<sst xmlns="http://schemas.openxmlformats.org/spreadsheetml/2006/main" count="128" uniqueCount="24">
  <si>
    <t>ระหว่างประเทศ</t>
  </si>
  <si>
    <t>รวม</t>
  </si>
  <si>
    <t>ทสภ.</t>
  </si>
  <si>
    <t>ทดม.</t>
  </si>
  <si>
    <t>ทชม.</t>
  </si>
  <si>
    <t>ทหญ.</t>
  </si>
  <si>
    <t>ทภก.</t>
  </si>
  <si>
    <t>ทชร.</t>
  </si>
  <si>
    <t>รวม 6 ท่า</t>
  </si>
  <si>
    <t>ภายในประเทศ</t>
  </si>
  <si>
    <t>จำนวนเที่ยวบินของสายการบินราคาประหยัด ปีงบประมาณ 2554</t>
  </si>
  <si>
    <t>ต.ค. 53</t>
  </si>
  <si>
    <t>พ.ย. 53</t>
  </si>
  <si>
    <t>ธ.ค. 53</t>
  </si>
  <si>
    <t>ม.ค. 54</t>
  </si>
  <si>
    <t>ก.พ. 54</t>
  </si>
  <si>
    <t>มี.ค. 54</t>
  </si>
  <si>
    <t>เม.ย. 54</t>
  </si>
  <si>
    <t>พ.ค. 54</t>
  </si>
  <si>
    <t>มิ.ย. 54</t>
  </si>
  <si>
    <t>ก.ค. 54</t>
  </si>
  <si>
    <t>ส.ค. 54</t>
  </si>
  <si>
    <t>ก.ย. 54</t>
  </si>
  <si>
    <t>จำนวนผู้โดยสารของสายการบินราคาประหยัด ปีงบประมาณ 2554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</si>
</sst>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ดดด\-yy"/>
    <numFmt numFmtId="200" formatCode="_-* #,##0_-;\-* #,##0_-;_-* &quot;-&quot;??_-;_-@_-"/>
  </numFmts>
  <fonts count="41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199" fontId="1" fillId="0" borderId="10" xfId="0" applyNumberFormat="1" applyFont="1" applyBorder="1" applyAlignment="1" quotePrefix="1">
      <alignment horizontal="center"/>
    </xf>
    <xf numFmtId="199" fontId="1" fillId="0" borderId="11" xfId="0" applyNumberFormat="1" applyFont="1" applyBorder="1" applyAlignment="1" quotePrefix="1">
      <alignment horizontal="center"/>
    </xf>
    <xf numFmtId="199" fontId="1" fillId="33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/>
    </xf>
    <xf numFmtId="200" fontId="2" fillId="0" borderId="13" xfId="42" applyNumberFormat="1" applyFont="1" applyBorder="1" applyAlignment="1" quotePrefix="1">
      <alignment horizontal="center"/>
    </xf>
    <xf numFmtId="200" fontId="2" fillId="0" borderId="14" xfId="42" applyNumberFormat="1" applyFont="1" applyBorder="1" applyAlignment="1" quotePrefix="1">
      <alignment horizontal="center"/>
    </xf>
    <xf numFmtId="200" fontId="1" fillId="0" borderId="15" xfId="42" applyNumberFormat="1" applyFont="1" applyFill="1" applyBorder="1" applyAlignment="1">
      <alignment horizontal="center"/>
    </xf>
    <xf numFmtId="200" fontId="2" fillId="0" borderId="13" xfId="42" applyNumberFormat="1" applyFont="1" applyBorder="1" applyAlignment="1">
      <alignment/>
    </xf>
    <xf numFmtId="200" fontId="1" fillId="0" borderId="13" xfId="42" applyNumberFormat="1" applyFont="1" applyBorder="1" applyAlignment="1">
      <alignment/>
    </xf>
    <xf numFmtId="0" fontId="2" fillId="0" borderId="16" xfId="0" applyFont="1" applyBorder="1" applyAlignment="1">
      <alignment/>
    </xf>
    <xf numFmtId="200" fontId="1" fillId="0" borderId="16" xfId="42" applyNumberFormat="1" applyFont="1" applyBorder="1" applyAlignment="1">
      <alignment/>
    </xf>
    <xf numFmtId="200" fontId="2" fillId="0" borderId="16" xfId="42" applyNumberFormat="1" applyFont="1" applyBorder="1" applyAlignment="1">
      <alignment/>
    </xf>
    <xf numFmtId="0" fontId="2" fillId="0" borderId="17" xfId="0" applyFont="1" applyBorder="1" applyAlignment="1">
      <alignment/>
    </xf>
    <xf numFmtId="200" fontId="2" fillId="0" borderId="17" xfId="42" applyNumberFormat="1" applyFont="1" applyBorder="1" applyAlignment="1">
      <alignment/>
    </xf>
    <xf numFmtId="200" fontId="1" fillId="0" borderId="17" xfId="42" applyNumberFormat="1" applyFont="1" applyBorder="1" applyAlignment="1">
      <alignment/>
    </xf>
    <xf numFmtId="0" fontId="1" fillId="0" borderId="18" xfId="0" applyFont="1" applyBorder="1" applyAlignment="1">
      <alignment/>
    </xf>
    <xf numFmtId="200" fontId="1" fillId="0" borderId="18" xfId="42" applyNumberFormat="1" applyFont="1" applyBorder="1" applyAlignment="1">
      <alignment/>
    </xf>
    <xf numFmtId="0" fontId="2" fillId="0" borderId="0" xfId="0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200" fontId="2" fillId="0" borderId="13" xfId="42" applyNumberFormat="1" applyFont="1" applyFill="1" applyBorder="1" applyAlignment="1" quotePrefix="1">
      <alignment horizontal="center"/>
    </xf>
    <xf numFmtId="200" fontId="2" fillId="0" borderId="14" xfId="42" applyNumberFormat="1" applyFont="1" applyFill="1" applyBorder="1" applyAlignment="1" quotePrefix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00" fontId="2" fillId="0" borderId="15" xfId="42" applyNumberFormat="1" applyFont="1" applyFill="1" applyBorder="1" applyAlignment="1" quotePrefix="1">
      <alignment horizontal="center"/>
    </xf>
    <xf numFmtId="200" fontId="2" fillId="0" borderId="19" xfId="42" applyNumberFormat="1" applyFont="1" applyFill="1" applyBorder="1" applyAlignment="1" quotePrefix="1">
      <alignment horizontal="center"/>
    </xf>
    <xf numFmtId="0" fontId="1" fillId="0" borderId="20" xfId="0" applyFont="1" applyBorder="1" applyAlignment="1">
      <alignment/>
    </xf>
    <xf numFmtId="200" fontId="1" fillId="0" borderId="20" xfId="0" applyNumberFormat="1" applyFont="1" applyBorder="1" applyAlignment="1">
      <alignment/>
    </xf>
    <xf numFmtId="200" fontId="2" fillId="0" borderId="21" xfId="42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WD06\LOCALS~1\Temp\LCCs_FY2012_AOT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"/>
      <sheetName val="pax"/>
      <sheetName val="tot_ac"/>
      <sheetName val="tot_pax"/>
      <sheetName val="compar_ac&amp;pax"/>
    </sheetNames>
    <sheetDataSet>
      <sheetData sheetId="0">
        <row r="18">
          <cell r="B18">
            <v>2188</v>
          </cell>
          <cell r="C18">
            <v>2138</v>
          </cell>
          <cell r="D18">
            <v>2412</v>
          </cell>
          <cell r="E18">
            <v>2443</v>
          </cell>
          <cell r="F18">
            <v>2343</v>
          </cell>
          <cell r="G18">
            <v>2523</v>
          </cell>
          <cell r="H18">
            <v>2470</v>
          </cell>
          <cell r="I18">
            <v>2493</v>
          </cell>
          <cell r="J18">
            <v>2402</v>
          </cell>
          <cell r="K18">
            <v>2648</v>
          </cell>
          <cell r="L18">
            <v>2642</v>
          </cell>
          <cell r="M18">
            <v>2607</v>
          </cell>
        </row>
        <row r="23">
          <cell r="B23">
            <v>2055</v>
          </cell>
          <cell r="C23">
            <v>2044</v>
          </cell>
          <cell r="D23">
            <v>2116</v>
          </cell>
          <cell r="E23">
            <v>2126</v>
          </cell>
          <cell r="F23">
            <v>1962</v>
          </cell>
          <cell r="G23">
            <v>2152</v>
          </cell>
          <cell r="H23">
            <v>2083</v>
          </cell>
          <cell r="I23">
            <v>1840</v>
          </cell>
          <cell r="J23">
            <v>1712</v>
          </cell>
          <cell r="K23">
            <v>1850</v>
          </cell>
          <cell r="L23">
            <v>1837</v>
          </cell>
          <cell r="M23">
            <v>1671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6">
          <cell r="B36">
            <v>2107</v>
          </cell>
          <cell r="C36">
            <v>2071</v>
          </cell>
          <cell r="D36">
            <v>2285</v>
          </cell>
          <cell r="E36">
            <v>2259</v>
          </cell>
          <cell r="F36">
            <v>2538</v>
          </cell>
          <cell r="G36">
            <v>2868</v>
          </cell>
          <cell r="H36">
            <v>2950</v>
          </cell>
          <cell r="I36">
            <v>2988</v>
          </cell>
          <cell r="J36">
            <v>2808</v>
          </cell>
          <cell r="K36">
            <v>2792</v>
          </cell>
          <cell r="L36">
            <v>2800</v>
          </cell>
          <cell r="M36">
            <v>2756</v>
          </cell>
        </row>
        <row r="41">
          <cell r="B41">
            <v>62</v>
          </cell>
          <cell r="C41">
            <v>60</v>
          </cell>
          <cell r="D41">
            <v>62</v>
          </cell>
          <cell r="E41">
            <v>78</v>
          </cell>
          <cell r="F41">
            <v>112</v>
          </cell>
          <cell r="G41">
            <v>124</v>
          </cell>
          <cell r="H41">
            <v>120</v>
          </cell>
          <cell r="I41">
            <v>124</v>
          </cell>
          <cell r="J41">
            <v>120</v>
          </cell>
          <cell r="K41">
            <v>98</v>
          </cell>
          <cell r="L41">
            <v>124</v>
          </cell>
          <cell r="M41">
            <v>120</v>
          </cell>
        </row>
        <row r="47">
          <cell r="B47">
            <v>927</v>
          </cell>
          <cell r="C47">
            <v>904</v>
          </cell>
          <cell r="D47">
            <v>940</v>
          </cell>
          <cell r="E47">
            <v>1088</v>
          </cell>
          <cell r="F47">
            <v>1173</v>
          </cell>
          <cell r="G47">
            <v>1320</v>
          </cell>
          <cell r="H47">
            <v>1326</v>
          </cell>
          <cell r="I47">
            <v>1200</v>
          </cell>
          <cell r="J47">
            <v>1050</v>
          </cell>
          <cell r="K47">
            <v>1098</v>
          </cell>
          <cell r="L47">
            <v>1128</v>
          </cell>
          <cell r="M47">
            <v>1029</v>
          </cell>
        </row>
        <row r="52">
          <cell r="B52">
            <v>106</v>
          </cell>
          <cell r="C52">
            <v>112</v>
          </cell>
          <cell r="D52">
            <v>124</v>
          </cell>
          <cell r="E52">
            <v>123</v>
          </cell>
          <cell r="F52">
            <v>110</v>
          </cell>
          <cell r="G52">
            <v>124</v>
          </cell>
          <cell r="H52">
            <v>120</v>
          </cell>
          <cell r="I52">
            <v>124</v>
          </cell>
          <cell r="J52">
            <v>120</v>
          </cell>
          <cell r="K52">
            <v>124</v>
          </cell>
          <cell r="L52">
            <v>147</v>
          </cell>
          <cell r="M52">
            <v>136</v>
          </cell>
        </row>
        <row r="58">
          <cell r="B58">
            <v>672</v>
          </cell>
          <cell r="C58">
            <v>657</v>
          </cell>
          <cell r="D58">
            <v>682</v>
          </cell>
          <cell r="E58">
            <v>700</v>
          </cell>
          <cell r="F58">
            <v>728</v>
          </cell>
          <cell r="G58">
            <v>838</v>
          </cell>
          <cell r="H58">
            <v>874</v>
          </cell>
          <cell r="I58">
            <v>849</v>
          </cell>
          <cell r="J58">
            <v>790</v>
          </cell>
          <cell r="K58">
            <v>812</v>
          </cell>
          <cell r="L58">
            <v>808</v>
          </cell>
          <cell r="M58">
            <v>784</v>
          </cell>
        </row>
        <row r="71">
          <cell r="B71">
            <v>634</v>
          </cell>
          <cell r="C71">
            <v>660</v>
          </cell>
          <cell r="D71">
            <v>788</v>
          </cell>
          <cell r="E71">
            <v>784</v>
          </cell>
          <cell r="F71">
            <v>713</v>
          </cell>
          <cell r="G71">
            <v>751</v>
          </cell>
          <cell r="H71">
            <v>698</v>
          </cell>
          <cell r="I71">
            <v>722</v>
          </cell>
          <cell r="J71">
            <v>694</v>
          </cell>
          <cell r="K71">
            <v>734</v>
          </cell>
          <cell r="L71">
            <v>749</v>
          </cell>
          <cell r="M71">
            <v>722</v>
          </cell>
        </row>
        <row r="77">
          <cell r="B77">
            <v>952</v>
          </cell>
          <cell r="C77">
            <v>928</v>
          </cell>
          <cell r="D77">
            <v>953</v>
          </cell>
          <cell r="E77">
            <v>958</v>
          </cell>
          <cell r="F77">
            <v>973</v>
          </cell>
          <cell r="G77">
            <v>1118</v>
          </cell>
          <cell r="H77">
            <v>1108</v>
          </cell>
          <cell r="I77">
            <v>1056</v>
          </cell>
          <cell r="J77">
            <v>966</v>
          </cell>
          <cell r="K77">
            <v>969</v>
          </cell>
          <cell r="L77">
            <v>949</v>
          </cell>
          <cell r="M77">
            <v>936</v>
          </cell>
        </row>
        <row r="84">
          <cell r="B84">
            <v>200</v>
          </cell>
          <cell r="C84">
            <v>274</v>
          </cell>
          <cell r="D84">
            <v>312</v>
          </cell>
          <cell r="E84">
            <v>250</v>
          </cell>
          <cell r="F84">
            <v>380</v>
          </cell>
          <cell r="G84">
            <v>310</v>
          </cell>
          <cell r="H84">
            <v>300</v>
          </cell>
          <cell r="I84">
            <v>254</v>
          </cell>
          <cell r="J84">
            <v>292</v>
          </cell>
          <cell r="K84">
            <v>230</v>
          </cell>
          <cell r="L84">
            <v>200</v>
          </cell>
          <cell r="M84">
            <v>180</v>
          </cell>
        </row>
      </sheetData>
      <sheetData sheetId="1">
        <row r="18">
          <cell r="B18">
            <v>316699</v>
          </cell>
          <cell r="C18">
            <v>315203</v>
          </cell>
          <cell r="D18">
            <v>356904</v>
          </cell>
          <cell r="E18">
            <v>362126</v>
          </cell>
          <cell r="F18">
            <v>355436</v>
          </cell>
          <cell r="G18">
            <v>376154</v>
          </cell>
          <cell r="H18">
            <v>360541</v>
          </cell>
          <cell r="I18">
            <v>361389</v>
          </cell>
          <cell r="J18">
            <v>337282</v>
          </cell>
          <cell r="K18">
            <v>382142</v>
          </cell>
          <cell r="L18">
            <v>373913</v>
          </cell>
          <cell r="M18">
            <v>357644</v>
          </cell>
        </row>
        <row r="23">
          <cell r="B23">
            <v>277655</v>
          </cell>
          <cell r="C23">
            <v>265162</v>
          </cell>
          <cell r="D23">
            <v>285259</v>
          </cell>
          <cell r="E23">
            <v>315772</v>
          </cell>
          <cell r="F23">
            <v>279533</v>
          </cell>
          <cell r="G23">
            <v>272709</v>
          </cell>
          <cell r="H23">
            <v>275575</v>
          </cell>
          <cell r="I23">
            <v>230694</v>
          </cell>
          <cell r="J23">
            <v>192634</v>
          </cell>
          <cell r="K23">
            <v>243700</v>
          </cell>
          <cell r="L23">
            <v>244160</v>
          </cell>
          <cell r="M23">
            <v>214157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6">
          <cell r="B36">
            <v>278195</v>
          </cell>
          <cell r="C36">
            <v>254157</v>
          </cell>
          <cell r="D36">
            <v>291068</v>
          </cell>
          <cell r="E36">
            <v>291981</v>
          </cell>
          <cell r="F36">
            <v>315742</v>
          </cell>
          <cell r="G36">
            <v>366275</v>
          </cell>
          <cell r="H36">
            <v>360763</v>
          </cell>
          <cell r="I36">
            <v>351613</v>
          </cell>
          <cell r="J36">
            <v>320498</v>
          </cell>
          <cell r="K36">
            <v>353328</v>
          </cell>
          <cell r="L36">
            <v>346166</v>
          </cell>
          <cell r="M36">
            <v>342205</v>
          </cell>
        </row>
        <row r="41">
          <cell r="B41">
            <v>8960</v>
          </cell>
          <cell r="C41">
            <v>9064</v>
          </cell>
          <cell r="D41">
            <v>10259</v>
          </cell>
          <cell r="E41">
            <v>10420</v>
          </cell>
          <cell r="F41">
            <v>15036</v>
          </cell>
          <cell r="G41">
            <v>15782</v>
          </cell>
          <cell r="H41">
            <v>15892</v>
          </cell>
          <cell r="I41">
            <v>15792</v>
          </cell>
          <cell r="J41">
            <v>14443</v>
          </cell>
          <cell r="K41">
            <v>12850</v>
          </cell>
          <cell r="L41">
            <v>13828</v>
          </cell>
          <cell r="M41">
            <v>12414</v>
          </cell>
        </row>
        <row r="47">
          <cell r="B47">
            <v>121829</v>
          </cell>
          <cell r="C47">
            <v>123576</v>
          </cell>
          <cell r="D47">
            <v>137917</v>
          </cell>
          <cell r="E47">
            <v>148655</v>
          </cell>
          <cell r="F47">
            <v>146395</v>
          </cell>
          <cell r="G47">
            <v>133145</v>
          </cell>
          <cell r="H47">
            <v>144075</v>
          </cell>
          <cell r="I47">
            <v>120173</v>
          </cell>
          <cell r="J47">
            <v>114317</v>
          </cell>
          <cell r="K47">
            <v>135473</v>
          </cell>
          <cell r="L47">
            <v>135644</v>
          </cell>
          <cell r="M47">
            <v>119208</v>
          </cell>
        </row>
        <row r="52">
          <cell r="B52">
            <v>13411</v>
          </cell>
          <cell r="C52">
            <v>11313</v>
          </cell>
          <cell r="D52">
            <v>17895</v>
          </cell>
          <cell r="E52">
            <v>15736</v>
          </cell>
          <cell r="F52">
            <v>15476</v>
          </cell>
          <cell r="G52">
            <v>16701</v>
          </cell>
          <cell r="H52">
            <v>16356</v>
          </cell>
          <cell r="I52">
            <v>16913</v>
          </cell>
          <cell r="J52">
            <v>15830</v>
          </cell>
          <cell r="K52">
            <v>17059</v>
          </cell>
          <cell r="L52">
            <v>16103</v>
          </cell>
          <cell r="M52">
            <v>17279</v>
          </cell>
        </row>
        <row r="58">
          <cell r="B58">
            <v>94955</v>
          </cell>
          <cell r="C58">
            <v>80578</v>
          </cell>
          <cell r="D58">
            <v>93181</v>
          </cell>
          <cell r="E58">
            <v>95537</v>
          </cell>
          <cell r="F58">
            <v>101973</v>
          </cell>
          <cell r="G58">
            <v>122507</v>
          </cell>
          <cell r="H58">
            <v>126040</v>
          </cell>
          <cell r="I58">
            <v>114520</v>
          </cell>
          <cell r="J58">
            <v>94573</v>
          </cell>
          <cell r="K58">
            <v>106833</v>
          </cell>
          <cell r="L58">
            <v>107650</v>
          </cell>
          <cell r="M58">
            <v>109535</v>
          </cell>
        </row>
        <row r="71">
          <cell r="B71">
            <v>88386</v>
          </cell>
          <cell r="C71">
            <v>84665</v>
          </cell>
          <cell r="D71">
            <v>116034</v>
          </cell>
          <cell r="E71">
            <v>117784</v>
          </cell>
          <cell r="F71">
            <v>111228</v>
          </cell>
          <cell r="G71">
            <v>109854</v>
          </cell>
          <cell r="H71">
            <v>102573</v>
          </cell>
          <cell r="I71">
            <v>91469</v>
          </cell>
          <cell r="J71">
            <v>92984</v>
          </cell>
          <cell r="K71">
            <v>102573</v>
          </cell>
          <cell r="L71">
            <v>97876</v>
          </cell>
          <cell r="M71">
            <v>90032</v>
          </cell>
        </row>
        <row r="77">
          <cell r="B77">
            <v>135346</v>
          </cell>
          <cell r="C77">
            <v>124486</v>
          </cell>
          <cell r="D77">
            <v>130422</v>
          </cell>
          <cell r="E77">
            <v>146580</v>
          </cell>
          <cell r="F77">
            <v>144653</v>
          </cell>
          <cell r="G77">
            <v>153138</v>
          </cell>
          <cell r="H77">
            <v>149107</v>
          </cell>
          <cell r="I77">
            <v>132035</v>
          </cell>
          <cell r="J77">
            <v>117996</v>
          </cell>
          <cell r="K77">
            <v>137278</v>
          </cell>
          <cell r="L77">
            <v>131281</v>
          </cell>
          <cell r="M77">
            <v>125029</v>
          </cell>
        </row>
        <row r="84">
          <cell r="B84">
            <v>29596</v>
          </cell>
          <cell r="C84">
            <v>37144</v>
          </cell>
          <cell r="D84">
            <v>43882</v>
          </cell>
          <cell r="E84">
            <v>45109</v>
          </cell>
          <cell r="F84">
            <v>37709</v>
          </cell>
          <cell r="G84">
            <v>38431</v>
          </cell>
          <cell r="H84">
            <v>39347</v>
          </cell>
          <cell r="I84">
            <v>33176</v>
          </cell>
          <cell r="J84">
            <v>27927</v>
          </cell>
          <cell r="K84">
            <v>31015</v>
          </cell>
          <cell r="L84">
            <v>28647</v>
          </cell>
          <cell r="M84">
            <v>24660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9.140625" style="2" customWidth="1"/>
    <col min="2" max="2" width="10.00390625" style="2" customWidth="1"/>
    <col min="3" max="4" width="10.140625" style="2" customWidth="1"/>
    <col min="5" max="7" width="11.00390625" style="2" customWidth="1"/>
    <col min="8" max="11" width="10.00390625" style="2" customWidth="1"/>
    <col min="12" max="13" width="10.28125" style="2" bestFit="1" customWidth="1"/>
    <col min="14" max="14" width="11.28125" style="30" bestFit="1" customWidth="1"/>
    <col min="15" max="15" width="9.140625" style="30" customWidth="1"/>
    <col min="16" max="16384" width="9.140625" style="2" customWidth="1"/>
  </cols>
  <sheetData>
    <row r="1" spans="1:14" ht="23.2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3" ht="24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8" customFormat="1" ht="24" thickBot="1">
      <c r="A3" s="4"/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6" t="s">
        <v>22</v>
      </c>
      <c r="N3" s="7" t="s">
        <v>1</v>
      </c>
    </row>
    <row r="4" spans="1:15" s="8" customFormat="1" ht="23.25">
      <c r="A4" s="9" t="s">
        <v>2</v>
      </c>
      <c r="B4" s="32">
        <f>'[1]pax'!B18</f>
        <v>316699</v>
      </c>
      <c r="C4" s="32">
        <f>'[1]pax'!C18</f>
        <v>315203</v>
      </c>
      <c r="D4" s="32">
        <f>'[1]pax'!D18</f>
        <v>356904</v>
      </c>
      <c r="E4" s="32">
        <f>'[1]pax'!E18</f>
        <v>362126</v>
      </c>
      <c r="F4" s="32">
        <f>'[1]pax'!F18</f>
        <v>355436</v>
      </c>
      <c r="G4" s="32">
        <f>'[1]pax'!G18</f>
        <v>376154</v>
      </c>
      <c r="H4" s="32">
        <f>'[1]pax'!H18</f>
        <v>360541</v>
      </c>
      <c r="I4" s="32">
        <f>'[1]pax'!I18</f>
        <v>361389</v>
      </c>
      <c r="J4" s="32">
        <f>'[1]pax'!J18</f>
        <v>337282</v>
      </c>
      <c r="K4" s="32">
        <f>'[1]pax'!K18</f>
        <v>382142</v>
      </c>
      <c r="L4" s="32">
        <f>'[1]pax'!L18</f>
        <v>373913</v>
      </c>
      <c r="M4" s="33">
        <f>'[1]pax'!M18</f>
        <v>357644</v>
      </c>
      <c r="N4" s="12">
        <f>SUM(B4:M4)</f>
        <v>4255433</v>
      </c>
      <c r="O4" s="31"/>
    </row>
    <row r="5" spans="1:14" ht="23.25">
      <c r="A5" s="9" t="s">
        <v>3</v>
      </c>
      <c r="B5" s="13">
        <f>+'[1]pax'!B31</f>
        <v>0</v>
      </c>
      <c r="C5" s="13">
        <f>+'[1]pax'!C31</f>
        <v>0</v>
      </c>
      <c r="D5" s="13">
        <f>+'[1]pax'!D31</f>
        <v>0</v>
      </c>
      <c r="E5" s="13">
        <f>+'[1]pax'!E31</f>
        <v>0</v>
      </c>
      <c r="F5" s="13">
        <f>+'[1]pax'!F31</f>
        <v>0</v>
      </c>
      <c r="G5" s="13">
        <f>+'[1]pax'!G31</f>
        <v>0</v>
      </c>
      <c r="H5" s="13">
        <f>+'[1]pax'!H31</f>
        <v>0</v>
      </c>
      <c r="I5" s="13">
        <f>+'[1]pax'!I31</f>
        <v>0</v>
      </c>
      <c r="J5" s="13">
        <f>+'[1]pax'!J31</f>
        <v>0</v>
      </c>
      <c r="K5" s="13">
        <f>+'[1]pax'!K31</f>
        <v>0</v>
      </c>
      <c r="L5" s="13">
        <f>+'[1]pax'!L31</f>
        <v>0</v>
      </c>
      <c r="M5" s="13">
        <f>+'[1]pax'!M31</f>
        <v>0</v>
      </c>
      <c r="N5" s="14">
        <f aca="true" t="shared" si="0" ref="N5:N10">SUM(B5:M5)</f>
        <v>0</v>
      </c>
    </row>
    <row r="6" spans="1:14" ht="23.25">
      <c r="A6" s="15" t="s">
        <v>4</v>
      </c>
      <c r="B6" s="13">
        <f>'[1]pax'!B41</f>
        <v>8960</v>
      </c>
      <c r="C6" s="13">
        <f>'[1]pax'!C41</f>
        <v>9064</v>
      </c>
      <c r="D6" s="13">
        <f>+'[1]pax'!D41</f>
        <v>10259</v>
      </c>
      <c r="E6" s="13">
        <f>+'[1]pax'!E41</f>
        <v>10420</v>
      </c>
      <c r="F6" s="13">
        <f>+'[1]pax'!F41</f>
        <v>15036</v>
      </c>
      <c r="G6" s="13">
        <f>+'[1]pax'!G41</f>
        <v>15782</v>
      </c>
      <c r="H6" s="13">
        <f>+'[1]pax'!H41</f>
        <v>15892</v>
      </c>
      <c r="I6" s="13">
        <f>+'[1]pax'!I41</f>
        <v>15792</v>
      </c>
      <c r="J6" s="13">
        <f>+'[1]pax'!J41</f>
        <v>14443</v>
      </c>
      <c r="K6" s="13">
        <f>+'[1]pax'!K41</f>
        <v>12850</v>
      </c>
      <c r="L6" s="13">
        <f>+'[1]pax'!L41</f>
        <v>13828</v>
      </c>
      <c r="M6" s="13">
        <f>+'[1]pax'!M41</f>
        <v>12414</v>
      </c>
      <c r="N6" s="16">
        <f t="shared" si="0"/>
        <v>154740</v>
      </c>
    </row>
    <row r="7" spans="1:14" ht="23.25">
      <c r="A7" s="15" t="s">
        <v>5</v>
      </c>
      <c r="B7" s="17">
        <f>+'[1]pax'!B52</f>
        <v>13411</v>
      </c>
      <c r="C7" s="17">
        <f>+'[1]pax'!C52</f>
        <v>11313</v>
      </c>
      <c r="D7" s="17">
        <f>+'[1]pax'!D52</f>
        <v>17895</v>
      </c>
      <c r="E7" s="17">
        <f>+'[1]pax'!E52</f>
        <v>15736</v>
      </c>
      <c r="F7" s="17">
        <f>+'[1]pax'!F52</f>
        <v>15476</v>
      </c>
      <c r="G7" s="17">
        <f>+'[1]pax'!G52</f>
        <v>16701</v>
      </c>
      <c r="H7" s="17">
        <f>+'[1]pax'!H52</f>
        <v>16356</v>
      </c>
      <c r="I7" s="17">
        <f>+'[1]pax'!I52</f>
        <v>16913</v>
      </c>
      <c r="J7" s="17">
        <f>+'[1]pax'!J52</f>
        <v>15830</v>
      </c>
      <c r="K7" s="17">
        <f>+'[1]pax'!K52</f>
        <v>17059</v>
      </c>
      <c r="L7" s="17">
        <f>+'[1]pax'!L52</f>
        <v>16103</v>
      </c>
      <c r="M7" s="17">
        <f>+'[1]pax'!M52</f>
        <v>17279</v>
      </c>
      <c r="N7" s="16">
        <f t="shared" si="0"/>
        <v>190072</v>
      </c>
    </row>
    <row r="8" spans="1:14" ht="23.25">
      <c r="A8" s="15" t="s">
        <v>6</v>
      </c>
      <c r="B8" s="17">
        <f>+'[1]pax'!B71</f>
        <v>88386</v>
      </c>
      <c r="C8" s="17">
        <f>+'[1]pax'!C71</f>
        <v>84665</v>
      </c>
      <c r="D8" s="17">
        <f>+'[1]pax'!D71</f>
        <v>116034</v>
      </c>
      <c r="E8" s="17">
        <f>+'[1]pax'!E71</f>
        <v>117784</v>
      </c>
      <c r="F8" s="17">
        <f>+'[1]pax'!F71</f>
        <v>111228</v>
      </c>
      <c r="G8" s="17">
        <f>+'[1]pax'!G71</f>
        <v>109854</v>
      </c>
      <c r="H8" s="17">
        <f>+'[1]pax'!H71</f>
        <v>102573</v>
      </c>
      <c r="I8" s="17">
        <f>+'[1]pax'!I71</f>
        <v>91469</v>
      </c>
      <c r="J8" s="17">
        <f>+'[1]pax'!J71</f>
        <v>92984</v>
      </c>
      <c r="K8" s="17">
        <f>+'[1]pax'!K71</f>
        <v>102573</v>
      </c>
      <c r="L8" s="17">
        <f>+'[1]pax'!L71</f>
        <v>97876</v>
      </c>
      <c r="M8" s="17">
        <f>+'[1]pax'!M71</f>
        <v>90032</v>
      </c>
      <c r="N8" s="16">
        <f t="shared" si="0"/>
        <v>1205458</v>
      </c>
    </row>
    <row r="9" spans="1:14" ht="23.25">
      <c r="A9" s="18" t="s">
        <v>7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f t="shared" si="0"/>
        <v>0</v>
      </c>
    </row>
    <row r="10" spans="1:14" ht="23.25">
      <c r="A10" s="21" t="s">
        <v>8</v>
      </c>
      <c r="B10" s="22">
        <f>SUM(B4:B9)</f>
        <v>427456</v>
      </c>
      <c r="C10" s="22">
        <f>SUM(C4:C9)</f>
        <v>420245</v>
      </c>
      <c r="D10" s="22">
        <f>SUM(D4:D9)</f>
        <v>501092</v>
      </c>
      <c r="E10" s="22">
        <f>SUM(E4:E9)</f>
        <v>506066</v>
      </c>
      <c r="F10" s="22">
        <f aca="true" t="shared" si="1" ref="F10:M10">SUM(F4:F9)</f>
        <v>497176</v>
      </c>
      <c r="G10" s="22">
        <f t="shared" si="1"/>
        <v>518491</v>
      </c>
      <c r="H10" s="22">
        <f t="shared" si="1"/>
        <v>495362</v>
      </c>
      <c r="I10" s="22">
        <f t="shared" si="1"/>
        <v>485563</v>
      </c>
      <c r="J10" s="22">
        <f t="shared" si="1"/>
        <v>460539</v>
      </c>
      <c r="K10" s="22">
        <f t="shared" si="1"/>
        <v>514624</v>
      </c>
      <c r="L10" s="22">
        <f t="shared" si="1"/>
        <v>501720</v>
      </c>
      <c r="M10" s="22">
        <f t="shared" si="1"/>
        <v>477369</v>
      </c>
      <c r="N10" s="22">
        <f t="shared" si="0"/>
        <v>5805703</v>
      </c>
    </row>
    <row r="11" spans="1:14" ht="23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25"/>
    </row>
    <row r="12" spans="1:14" ht="24" thickBot="1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8" customFormat="1" ht="24" thickBot="1">
      <c r="A13" s="4"/>
      <c r="B13" s="5" t="s">
        <v>11</v>
      </c>
      <c r="C13" s="5" t="s">
        <v>12</v>
      </c>
      <c r="D13" s="5" t="s">
        <v>13</v>
      </c>
      <c r="E13" s="5" t="s">
        <v>14</v>
      </c>
      <c r="F13" s="5" t="s">
        <v>15</v>
      </c>
      <c r="G13" s="5" t="s">
        <v>16</v>
      </c>
      <c r="H13" s="5" t="s">
        <v>17</v>
      </c>
      <c r="I13" s="5" t="s">
        <v>18</v>
      </c>
      <c r="J13" s="5" t="s">
        <v>19</v>
      </c>
      <c r="K13" s="5" t="s">
        <v>20</v>
      </c>
      <c r="L13" s="5" t="s">
        <v>21</v>
      </c>
      <c r="M13" s="6" t="s">
        <v>22</v>
      </c>
      <c r="N13" s="7" t="s">
        <v>1</v>
      </c>
    </row>
    <row r="14" spans="1:15" s="8" customFormat="1" ht="23.25">
      <c r="A14" s="27" t="s">
        <v>2</v>
      </c>
      <c r="B14" s="32">
        <f>'[1]pax'!B23</f>
        <v>277655</v>
      </c>
      <c r="C14" s="32">
        <f>'[1]pax'!C23</f>
        <v>265162</v>
      </c>
      <c r="D14" s="32">
        <f>'[1]pax'!D23</f>
        <v>285259</v>
      </c>
      <c r="E14" s="32">
        <f>'[1]pax'!E23</f>
        <v>315772</v>
      </c>
      <c r="F14" s="32">
        <f>'[1]pax'!F23</f>
        <v>279533</v>
      </c>
      <c r="G14" s="32">
        <f>'[1]pax'!G23</f>
        <v>272709</v>
      </c>
      <c r="H14" s="32">
        <f>'[1]pax'!H23</f>
        <v>275575</v>
      </c>
      <c r="I14" s="32">
        <f>'[1]pax'!I23</f>
        <v>230694</v>
      </c>
      <c r="J14" s="32">
        <f>'[1]pax'!J23</f>
        <v>192634</v>
      </c>
      <c r="K14" s="32">
        <f>'[1]pax'!K23</f>
        <v>243700</v>
      </c>
      <c r="L14" s="32">
        <f>'[1]pax'!L23</f>
        <v>244160</v>
      </c>
      <c r="M14" s="33">
        <f>'[1]pax'!M23</f>
        <v>214157</v>
      </c>
      <c r="N14" s="12">
        <f aca="true" t="shared" si="2" ref="N14:N20">SUM(B14:M14)</f>
        <v>3097010</v>
      </c>
      <c r="O14" s="31"/>
    </row>
    <row r="15" spans="1:14" ht="23.25">
      <c r="A15" s="9" t="s">
        <v>3</v>
      </c>
      <c r="B15" s="13">
        <f>+'[1]pax'!B36</f>
        <v>278195</v>
      </c>
      <c r="C15" s="13">
        <f>+'[1]pax'!C36</f>
        <v>254157</v>
      </c>
      <c r="D15" s="13">
        <f>+'[1]pax'!D36</f>
        <v>291068</v>
      </c>
      <c r="E15" s="13">
        <f>+'[1]pax'!E36</f>
        <v>291981</v>
      </c>
      <c r="F15" s="13">
        <f>+'[1]pax'!F36</f>
        <v>315742</v>
      </c>
      <c r="G15" s="13">
        <f>+'[1]pax'!G36</f>
        <v>366275</v>
      </c>
      <c r="H15" s="13">
        <f>+'[1]pax'!H36</f>
        <v>360763</v>
      </c>
      <c r="I15" s="13">
        <f>+'[1]pax'!I36</f>
        <v>351613</v>
      </c>
      <c r="J15" s="13">
        <f>+'[1]pax'!J36</f>
        <v>320498</v>
      </c>
      <c r="K15" s="13">
        <f>+'[1]pax'!K36</f>
        <v>353328</v>
      </c>
      <c r="L15" s="13">
        <f>+'[1]pax'!L36</f>
        <v>346166</v>
      </c>
      <c r="M15" s="13">
        <f>+'[1]pax'!M36</f>
        <v>342205</v>
      </c>
      <c r="N15" s="14">
        <f t="shared" si="2"/>
        <v>3871991</v>
      </c>
    </row>
    <row r="16" spans="1:14" ht="23.25">
      <c r="A16" s="15" t="s">
        <v>4</v>
      </c>
      <c r="B16" s="17">
        <f>+'[1]pax'!B47</f>
        <v>121829</v>
      </c>
      <c r="C16" s="17">
        <f>+'[1]pax'!C47</f>
        <v>123576</v>
      </c>
      <c r="D16" s="17">
        <f>+'[1]pax'!D47</f>
        <v>137917</v>
      </c>
      <c r="E16" s="17">
        <f>+'[1]pax'!E47</f>
        <v>148655</v>
      </c>
      <c r="F16" s="17">
        <f>+'[1]pax'!F47</f>
        <v>146395</v>
      </c>
      <c r="G16" s="17">
        <f>+'[1]pax'!G47</f>
        <v>133145</v>
      </c>
      <c r="H16" s="17">
        <f>+'[1]pax'!H47</f>
        <v>144075</v>
      </c>
      <c r="I16" s="17">
        <f>+'[1]pax'!I47</f>
        <v>120173</v>
      </c>
      <c r="J16" s="17">
        <f>+'[1]pax'!J47</f>
        <v>114317</v>
      </c>
      <c r="K16" s="17">
        <f>+'[1]pax'!K47</f>
        <v>135473</v>
      </c>
      <c r="L16" s="17">
        <f>+'[1]pax'!L47</f>
        <v>135644</v>
      </c>
      <c r="M16" s="17">
        <f>+'[1]pax'!M47</f>
        <v>119208</v>
      </c>
      <c r="N16" s="16">
        <f t="shared" si="2"/>
        <v>1580407</v>
      </c>
    </row>
    <row r="17" spans="1:14" ht="23.25">
      <c r="A17" s="15" t="s">
        <v>5</v>
      </c>
      <c r="B17" s="17">
        <f>+'[1]pax'!B58</f>
        <v>94955</v>
      </c>
      <c r="C17" s="17">
        <f>+'[1]pax'!C58</f>
        <v>80578</v>
      </c>
      <c r="D17" s="17">
        <f>+'[1]pax'!D58</f>
        <v>93181</v>
      </c>
      <c r="E17" s="17">
        <f>+'[1]pax'!E58</f>
        <v>95537</v>
      </c>
      <c r="F17" s="17">
        <f>+'[1]pax'!F58</f>
        <v>101973</v>
      </c>
      <c r="G17" s="17">
        <f>+'[1]pax'!G58</f>
        <v>122507</v>
      </c>
      <c r="H17" s="17">
        <f>+'[1]pax'!H58</f>
        <v>126040</v>
      </c>
      <c r="I17" s="17">
        <f>+'[1]pax'!I58</f>
        <v>114520</v>
      </c>
      <c r="J17" s="17">
        <f>+'[1]pax'!J58</f>
        <v>94573</v>
      </c>
      <c r="K17" s="17">
        <f>+'[1]pax'!K58</f>
        <v>106833</v>
      </c>
      <c r="L17" s="17">
        <f>+'[1]pax'!L58</f>
        <v>107650</v>
      </c>
      <c r="M17" s="17">
        <f>+'[1]pax'!M58</f>
        <v>109535</v>
      </c>
      <c r="N17" s="16">
        <f t="shared" si="2"/>
        <v>1247882</v>
      </c>
    </row>
    <row r="18" spans="1:14" ht="23.25">
      <c r="A18" s="15" t="s">
        <v>6</v>
      </c>
      <c r="B18" s="17">
        <f>+'[1]pax'!B77</f>
        <v>135346</v>
      </c>
      <c r="C18" s="17">
        <f>+'[1]pax'!C77</f>
        <v>124486</v>
      </c>
      <c r="D18" s="17">
        <f>+'[1]pax'!D77</f>
        <v>130422</v>
      </c>
      <c r="E18" s="17">
        <f>+'[1]pax'!E77</f>
        <v>146580</v>
      </c>
      <c r="F18" s="17">
        <f>+'[1]pax'!F77</f>
        <v>144653</v>
      </c>
      <c r="G18" s="17">
        <f>+'[1]pax'!G77</f>
        <v>153138</v>
      </c>
      <c r="H18" s="17">
        <f>+'[1]pax'!H77</f>
        <v>149107</v>
      </c>
      <c r="I18" s="17">
        <f>+'[1]pax'!I77</f>
        <v>132035</v>
      </c>
      <c r="J18" s="17">
        <f>+'[1]pax'!J77</f>
        <v>117996</v>
      </c>
      <c r="K18" s="17">
        <f>+'[1]pax'!K77</f>
        <v>137278</v>
      </c>
      <c r="L18" s="17">
        <f>+'[1]pax'!L77</f>
        <v>131281</v>
      </c>
      <c r="M18" s="17">
        <f>+'[1]pax'!M77</f>
        <v>125029</v>
      </c>
      <c r="N18" s="16">
        <f t="shared" si="2"/>
        <v>1627351</v>
      </c>
    </row>
    <row r="19" spans="1:14" ht="23.25">
      <c r="A19" s="18" t="s">
        <v>7</v>
      </c>
      <c r="B19" s="19">
        <f>+'[1]pax'!B84</f>
        <v>29596</v>
      </c>
      <c r="C19" s="19">
        <f>+'[1]pax'!C84</f>
        <v>37144</v>
      </c>
      <c r="D19" s="19">
        <f>+'[1]pax'!D84</f>
        <v>43882</v>
      </c>
      <c r="E19" s="19">
        <f>+'[1]pax'!E84</f>
        <v>45109</v>
      </c>
      <c r="F19" s="19">
        <f>+'[1]pax'!F84</f>
        <v>37709</v>
      </c>
      <c r="G19" s="19">
        <f>+'[1]pax'!G84</f>
        <v>38431</v>
      </c>
      <c r="H19" s="19">
        <f>+'[1]pax'!H84</f>
        <v>39347</v>
      </c>
      <c r="I19" s="19">
        <f>+'[1]pax'!I84</f>
        <v>33176</v>
      </c>
      <c r="J19" s="19">
        <f>+'[1]pax'!J84</f>
        <v>27927</v>
      </c>
      <c r="K19" s="19">
        <f>+'[1]pax'!K84</f>
        <v>31015</v>
      </c>
      <c r="L19" s="19">
        <f>+'[1]pax'!L84</f>
        <v>28647</v>
      </c>
      <c r="M19" s="19">
        <f>+'[1]pax'!M84</f>
        <v>24660</v>
      </c>
      <c r="N19" s="14">
        <f t="shared" si="2"/>
        <v>416643</v>
      </c>
    </row>
    <row r="20" spans="1:14" ht="23.25">
      <c r="A20" s="21" t="s">
        <v>8</v>
      </c>
      <c r="B20" s="22">
        <f>SUM(B14:B19)</f>
        <v>937576</v>
      </c>
      <c r="C20" s="22">
        <f>SUM(C14:C19)</f>
        <v>885103</v>
      </c>
      <c r="D20" s="22">
        <f aca="true" t="shared" si="3" ref="D20:M20">SUM(D14:D19)</f>
        <v>981729</v>
      </c>
      <c r="E20" s="22">
        <f t="shared" si="3"/>
        <v>1043634</v>
      </c>
      <c r="F20" s="22">
        <f t="shared" si="3"/>
        <v>1026005</v>
      </c>
      <c r="G20" s="22">
        <f t="shared" si="3"/>
        <v>1086205</v>
      </c>
      <c r="H20" s="22">
        <f t="shared" si="3"/>
        <v>1094907</v>
      </c>
      <c r="I20" s="22">
        <f t="shared" si="3"/>
        <v>982211</v>
      </c>
      <c r="J20" s="22">
        <f t="shared" si="3"/>
        <v>867945</v>
      </c>
      <c r="K20" s="22">
        <f t="shared" si="3"/>
        <v>1007627</v>
      </c>
      <c r="L20" s="22">
        <f t="shared" si="3"/>
        <v>993548</v>
      </c>
      <c r="M20" s="22">
        <f t="shared" si="3"/>
        <v>934794</v>
      </c>
      <c r="N20" s="22">
        <f t="shared" si="2"/>
        <v>11841284</v>
      </c>
    </row>
    <row r="21" spans="1:14" ht="23.25">
      <c r="A21" s="2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4" thickBot="1">
      <c r="A22" s="3" t="s">
        <v>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8" customFormat="1" ht="24" thickBot="1">
      <c r="A23" s="4"/>
      <c r="B23" s="5" t="s">
        <v>11</v>
      </c>
      <c r="C23" s="5" t="s">
        <v>12</v>
      </c>
      <c r="D23" s="5" t="s">
        <v>13</v>
      </c>
      <c r="E23" s="5" t="s">
        <v>14</v>
      </c>
      <c r="F23" s="5" t="s">
        <v>15</v>
      </c>
      <c r="G23" s="5" t="s">
        <v>16</v>
      </c>
      <c r="H23" s="5" t="s">
        <v>17</v>
      </c>
      <c r="I23" s="5" t="s">
        <v>18</v>
      </c>
      <c r="J23" s="5" t="s">
        <v>19</v>
      </c>
      <c r="K23" s="5" t="s">
        <v>20</v>
      </c>
      <c r="L23" s="5" t="s">
        <v>21</v>
      </c>
      <c r="M23" s="6" t="s">
        <v>22</v>
      </c>
      <c r="N23" s="7" t="s">
        <v>1</v>
      </c>
    </row>
    <row r="24" spans="1:15" s="8" customFormat="1" ht="23.25">
      <c r="A24" s="27" t="s">
        <v>2</v>
      </c>
      <c r="B24" s="28">
        <f aca="true" t="shared" si="4" ref="B24:M29">+B4+B14</f>
        <v>594354</v>
      </c>
      <c r="C24" s="28">
        <f t="shared" si="4"/>
        <v>580365</v>
      </c>
      <c r="D24" s="28">
        <f t="shared" si="4"/>
        <v>642163</v>
      </c>
      <c r="E24" s="28">
        <f t="shared" si="4"/>
        <v>677898</v>
      </c>
      <c r="F24" s="28">
        <f t="shared" si="4"/>
        <v>634969</v>
      </c>
      <c r="G24" s="28">
        <f t="shared" si="4"/>
        <v>648863</v>
      </c>
      <c r="H24" s="28">
        <f>+H4+H14</f>
        <v>636116</v>
      </c>
      <c r="I24" s="28">
        <f t="shared" si="4"/>
        <v>592083</v>
      </c>
      <c r="J24" s="28">
        <f t="shared" si="4"/>
        <v>529916</v>
      </c>
      <c r="K24" s="28">
        <f t="shared" si="4"/>
        <v>625842</v>
      </c>
      <c r="L24" s="28">
        <f t="shared" si="4"/>
        <v>618073</v>
      </c>
      <c r="M24" s="29">
        <f t="shared" si="4"/>
        <v>571801</v>
      </c>
      <c r="N24" s="12">
        <f aca="true" t="shared" si="5" ref="N24:N30">SUM(B24:M24)</f>
        <v>7352443</v>
      </c>
      <c r="O24" s="31"/>
    </row>
    <row r="25" spans="1:15" ht="23.25">
      <c r="A25" s="9" t="s">
        <v>3</v>
      </c>
      <c r="B25" s="13">
        <f t="shared" si="4"/>
        <v>278195</v>
      </c>
      <c r="C25" s="13">
        <f t="shared" si="4"/>
        <v>254157</v>
      </c>
      <c r="D25" s="13">
        <f t="shared" si="4"/>
        <v>291068</v>
      </c>
      <c r="E25" s="13">
        <f t="shared" si="4"/>
        <v>291981</v>
      </c>
      <c r="F25" s="13">
        <f t="shared" si="4"/>
        <v>315742</v>
      </c>
      <c r="G25" s="13">
        <f t="shared" si="4"/>
        <v>366275</v>
      </c>
      <c r="H25" s="13">
        <f t="shared" si="4"/>
        <v>360763</v>
      </c>
      <c r="I25" s="13">
        <f t="shared" si="4"/>
        <v>351613</v>
      </c>
      <c r="J25" s="13">
        <f t="shared" si="4"/>
        <v>320498</v>
      </c>
      <c r="K25" s="13">
        <f t="shared" si="4"/>
        <v>353328</v>
      </c>
      <c r="L25" s="13">
        <f t="shared" si="4"/>
        <v>346166</v>
      </c>
      <c r="M25" s="13">
        <f t="shared" si="4"/>
        <v>342205</v>
      </c>
      <c r="N25" s="14">
        <f>SUM(B25:M25)</f>
        <v>3871991</v>
      </c>
      <c r="O25" s="31"/>
    </row>
    <row r="26" spans="1:14" ht="23.25">
      <c r="A26" s="15" t="s">
        <v>4</v>
      </c>
      <c r="B26" s="17">
        <f t="shared" si="4"/>
        <v>130789</v>
      </c>
      <c r="C26" s="17">
        <f t="shared" si="4"/>
        <v>132640</v>
      </c>
      <c r="D26" s="17">
        <f t="shared" si="4"/>
        <v>148176</v>
      </c>
      <c r="E26" s="17">
        <f t="shared" si="4"/>
        <v>159075</v>
      </c>
      <c r="F26" s="17">
        <f t="shared" si="4"/>
        <v>161431</v>
      </c>
      <c r="G26" s="17">
        <f t="shared" si="4"/>
        <v>148927</v>
      </c>
      <c r="H26" s="17">
        <f t="shared" si="4"/>
        <v>159967</v>
      </c>
      <c r="I26" s="17">
        <f t="shared" si="4"/>
        <v>135965</v>
      </c>
      <c r="J26" s="17">
        <f t="shared" si="4"/>
        <v>128760</v>
      </c>
      <c r="K26" s="17">
        <f t="shared" si="4"/>
        <v>148323</v>
      </c>
      <c r="L26" s="17">
        <f t="shared" si="4"/>
        <v>149472</v>
      </c>
      <c r="M26" s="13">
        <f t="shared" si="4"/>
        <v>131622</v>
      </c>
      <c r="N26" s="16">
        <f t="shared" si="5"/>
        <v>1735147</v>
      </c>
    </row>
    <row r="27" spans="1:14" ht="23.25">
      <c r="A27" s="15" t="s">
        <v>5</v>
      </c>
      <c r="B27" s="17">
        <f t="shared" si="4"/>
        <v>108366</v>
      </c>
      <c r="C27" s="17">
        <f t="shared" si="4"/>
        <v>91891</v>
      </c>
      <c r="D27" s="17">
        <f t="shared" si="4"/>
        <v>111076</v>
      </c>
      <c r="E27" s="17">
        <f t="shared" si="4"/>
        <v>111273</v>
      </c>
      <c r="F27" s="17">
        <f t="shared" si="4"/>
        <v>117449</v>
      </c>
      <c r="G27" s="17">
        <f t="shared" si="4"/>
        <v>139208</v>
      </c>
      <c r="H27" s="17">
        <f t="shared" si="4"/>
        <v>142396</v>
      </c>
      <c r="I27" s="17">
        <f t="shared" si="4"/>
        <v>131433</v>
      </c>
      <c r="J27" s="17">
        <f t="shared" si="4"/>
        <v>110403</v>
      </c>
      <c r="K27" s="17">
        <f t="shared" si="4"/>
        <v>123892</v>
      </c>
      <c r="L27" s="17">
        <f t="shared" si="4"/>
        <v>123753</v>
      </c>
      <c r="M27" s="13">
        <f t="shared" si="4"/>
        <v>126814</v>
      </c>
      <c r="N27" s="16">
        <f t="shared" si="5"/>
        <v>1437954</v>
      </c>
    </row>
    <row r="28" spans="1:14" ht="23.25">
      <c r="A28" s="15" t="s">
        <v>6</v>
      </c>
      <c r="B28" s="17">
        <f t="shared" si="4"/>
        <v>223732</v>
      </c>
      <c r="C28" s="17">
        <f t="shared" si="4"/>
        <v>209151</v>
      </c>
      <c r="D28" s="17">
        <f t="shared" si="4"/>
        <v>246456</v>
      </c>
      <c r="E28" s="17">
        <f t="shared" si="4"/>
        <v>264364</v>
      </c>
      <c r="F28" s="17">
        <f t="shared" si="4"/>
        <v>255881</v>
      </c>
      <c r="G28" s="17">
        <f t="shared" si="4"/>
        <v>262992</v>
      </c>
      <c r="H28" s="17">
        <f t="shared" si="4"/>
        <v>251680</v>
      </c>
      <c r="I28" s="17">
        <f t="shared" si="4"/>
        <v>223504</v>
      </c>
      <c r="J28" s="17">
        <f t="shared" si="4"/>
        <v>210980</v>
      </c>
      <c r="K28" s="17">
        <f t="shared" si="4"/>
        <v>239851</v>
      </c>
      <c r="L28" s="17">
        <f t="shared" si="4"/>
        <v>229157</v>
      </c>
      <c r="M28" s="13">
        <f t="shared" si="4"/>
        <v>215061</v>
      </c>
      <c r="N28" s="16">
        <f t="shared" si="5"/>
        <v>2832809</v>
      </c>
    </row>
    <row r="29" spans="1:14" ht="23.25">
      <c r="A29" s="18" t="s">
        <v>7</v>
      </c>
      <c r="B29" s="19">
        <f t="shared" si="4"/>
        <v>29596</v>
      </c>
      <c r="C29" s="19">
        <f t="shared" si="4"/>
        <v>37144</v>
      </c>
      <c r="D29" s="19">
        <f t="shared" si="4"/>
        <v>43882</v>
      </c>
      <c r="E29" s="19">
        <f t="shared" si="4"/>
        <v>45109</v>
      </c>
      <c r="F29" s="19">
        <f t="shared" si="4"/>
        <v>37709</v>
      </c>
      <c r="G29" s="19">
        <f t="shared" si="4"/>
        <v>38431</v>
      </c>
      <c r="H29" s="19">
        <f t="shared" si="4"/>
        <v>39347</v>
      </c>
      <c r="I29" s="19">
        <f t="shared" si="4"/>
        <v>33176</v>
      </c>
      <c r="J29" s="19">
        <f t="shared" si="4"/>
        <v>27927</v>
      </c>
      <c r="K29" s="19">
        <f t="shared" si="4"/>
        <v>31015</v>
      </c>
      <c r="L29" s="19">
        <f t="shared" si="4"/>
        <v>28647</v>
      </c>
      <c r="M29" s="36">
        <f t="shared" si="4"/>
        <v>24660</v>
      </c>
      <c r="N29" s="14">
        <f t="shared" si="5"/>
        <v>416643</v>
      </c>
    </row>
    <row r="30" spans="1:14" ht="23.25">
      <c r="A30" s="21" t="s">
        <v>8</v>
      </c>
      <c r="B30" s="22">
        <f>SUM(B24:B29)</f>
        <v>1365032</v>
      </c>
      <c r="C30" s="22">
        <f aca="true" t="shared" si="6" ref="C30:M30">SUM(C24:C29)</f>
        <v>1305348</v>
      </c>
      <c r="D30" s="22">
        <f t="shared" si="6"/>
        <v>1482821</v>
      </c>
      <c r="E30" s="22">
        <f t="shared" si="6"/>
        <v>1549700</v>
      </c>
      <c r="F30" s="22">
        <f t="shared" si="6"/>
        <v>1523181</v>
      </c>
      <c r="G30" s="22">
        <f t="shared" si="6"/>
        <v>1604696</v>
      </c>
      <c r="H30" s="22">
        <f t="shared" si="6"/>
        <v>1590269</v>
      </c>
      <c r="I30" s="22">
        <f t="shared" si="6"/>
        <v>1467774</v>
      </c>
      <c r="J30" s="22">
        <f t="shared" si="6"/>
        <v>1328484</v>
      </c>
      <c r="K30" s="22">
        <f t="shared" si="6"/>
        <v>1522251</v>
      </c>
      <c r="L30" s="22">
        <f t="shared" si="6"/>
        <v>1495268</v>
      </c>
      <c r="M30" s="22">
        <f t="shared" si="6"/>
        <v>1412163</v>
      </c>
      <c r="N30" s="22">
        <f t="shared" si="5"/>
        <v>17646987</v>
      </c>
    </row>
  </sheetData>
  <sheetProtection password="CF53" sheet="1"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9.140625" style="2" customWidth="1"/>
    <col min="2" max="13" width="9.28125" style="2" bestFit="1" customWidth="1"/>
    <col min="14" max="14" width="11.140625" style="2" customWidth="1"/>
    <col min="15" max="16384" width="9.140625" style="2" customWidth="1"/>
  </cols>
  <sheetData>
    <row r="1" spans="1:14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8" customFormat="1" ht="24" thickBot="1">
      <c r="A3" s="4"/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6" t="s">
        <v>22</v>
      </c>
      <c r="N3" s="7" t="s">
        <v>1</v>
      </c>
    </row>
    <row r="4" spans="1:14" s="8" customFormat="1" ht="23.25">
      <c r="A4" s="9" t="s">
        <v>2</v>
      </c>
      <c r="B4" s="10">
        <f>'[1]ac'!B18</f>
        <v>2188</v>
      </c>
      <c r="C4" s="10">
        <f>'[1]ac'!C18</f>
        <v>2138</v>
      </c>
      <c r="D4" s="10">
        <f>'[1]ac'!D18</f>
        <v>2412</v>
      </c>
      <c r="E4" s="10">
        <f>'[1]ac'!E18</f>
        <v>2443</v>
      </c>
      <c r="F4" s="10">
        <f>'[1]ac'!F18</f>
        <v>2343</v>
      </c>
      <c r="G4" s="10">
        <f>'[1]ac'!G18</f>
        <v>2523</v>
      </c>
      <c r="H4" s="10">
        <f>'[1]ac'!H18</f>
        <v>2470</v>
      </c>
      <c r="I4" s="10">
        <f>'[1]ac'!I18</f>
        <v>2493</v>
      </c>
      <c r="J4" s="10">
        <f>'[1]ac'!J18</f>
        <v>2402</v>
      </c>
      <c r="K4" s="10">
        <f>'[1]ac'!K18</f>
        <v>2648</v>
      </c>
      <c r="L4" s="10">
        <f>'[1]ac'!L18</f>
        <v>2642</v>
      </c>
      <c r="M4" s="11">
        <f>'[1]ac'!M18</f>
        <v>2607</v>
      </c>
      <c r="N4" s="12">
        <f>SUM(B4:M4)</f>
        <v>29309</v>
      </c>
    </row>
    <row r="5" spans="1:14" ht="23.25">
      <c r="A5" s="9" t="s">
        <v>3</v>
      </c>
      <c r="B5" s="13">
        <f>+'[1]ac'!B31</f>
        <v>0</v>
      </c>
      <c r="C5" s="13">
        <f>+'[1]ac'!C31</f>
        <v>0</v>
      </c>
      <c r="D5" s="13">
        <f>+'[1]ac'!D31</f>
        <v>0</v>
      </c>
      <c r="E5" s="13">
        <f>+'[1]ac'!E31</f>
        <v>0</v>
      </c>
      <c r="F5" s="13">
        <f>+'[1]ac'!F31</f>
        <v>0</v>
      </c>
      <c r="G5" s="13">
        <f>+'[1]ac'!G31</f>
        <v>0</v>
      </c>
      <c r="H5" s="13">
        <f>+'[1]ac'!H31</f>
        <v>0</v>
      </c>
      <c r="I5" s="13">
        <f>+'[1]ac'!I31</f>
        <v>0</v>
      </c>
      <c r="J5" s="13">
        <f>+'[1]ac'!J31</f>
        <v>0</v>
      </c>
      <c r="K5" s="13">
        <f>+'[1]ac'!K31</f>
        <v>0</v>
      </c>
      <c r="L5" s="13">
        <f>+'[1]ac'!L31</f>
        <v>0</v>
      </c>
      <c r="M5" s="13">
        <f>+'[1]ac'!M31</f>
        <v>0</v>
      </c>
      <c r="N5" s="14">
        <f aca="true" t="shared" si="0" ref="N5:N10">SUM(B5:M5)</f>
        <v>0</v>
      </c>
    </row>
    <row r="6" spans="1:14" ht="23.25">
      <c r="A6" s="15" t="s">
        <v>4</v>
      </c>
      <c r="B6" s="13">
        <f>+'[1]ac'!B41</f>
        <v>62</v>
      </c>
      <c r="C6" s="13">
        <f>+'[1]ac'!C41</f>
        <v>60</v>
      </c>
      <c r="D6" s="13">
        <f>+'[1]ac'!D41</f>
        <v>62</v>
      </c>
      <c r="E6" s="13">
        <f>+'[1]ac'!E41</f>
        <v>78</v>
      </c>
      <c r="F6" s="13">
        <f>+'[1]ac'!F41</f>
        <v>112</v>
      </c>
      <c r="G6" s="13">
        <f>+'[1]ac'!G41</f>
        <v>124</v>
      </c>
      <c r="H6" s="13">
        <f>+'[1]ac'!H41</f>
        <v>120</v>
      </c>
      <c r="I6" s="13">
        <f>+'[1]ac'!I41</f>
        <v>124</v>
      </c>
      <c r="J6" s="13">
        <f>+'[1]ac'!J41</f>
        <v>120</v>
      </c>
      <c r="K6" s="13">
        <f>+'[1]ac'!K41</f>
        <v>98</v>
      </c>
      <c r="L6" s="13">
        <f>+'[1]ac'!L41</f>
        <v>124</v>
      </c>
      <c r="M6" s="13">
        <f>+'[1]ac'!M41</f>
        <v>120</v>
      </c>
      <c r="N6" s="16">
        <f t="shared" si="0"/>
        <v>1204</v>
      </c>
    </row>
    <row r="7" spans="1:14" ht="23.25">
      <c r="A7" s="15" t="s">
        <v>5</v>
      </c>
      <c r="B7" s="17">
        <f>+'[1]ac'!B52</f>
        <v>106</v>
      </c>
      <c r="C7" s="17">
        <f>+'[1]ac'!C52</f>
        <v>112</v>
      </c>
      <c r="D7" s="17">
        <f>+'[1]ac'!D52</f>
        <v>124</v>
      </c>
      <c r="E7" s="17">
        <f>+'[1]ac'!E52</f>
        <v>123</v>
      </c>
      <c r="F7" s="17">
        <f>+'[1]ac'!F52</f>
        <v>110</v>
      </c>
      <c r="G7" s="17">
        <f>+'[1]ac'!G52</f>
        <v>124</v>
      </c>
      <c r="H7" s="17">
        <f>+'[1]ac'!H52</f>
        <v>120</v>
      </c>
      <c r="I7" s="17">
        <f>+'[1]ac'!I52</f>
        <v>124</v>
      </c>
      <c r="J7" s="17">
        <f>+'[1]ac'!J52</f>
        <v>120</v>
      </c>
      <c r="K7" s="17">
        <f>+'[1]ac'!K52</f>
        <v>124</v>
      </c>
      <c r="L7" s="17">
        <f>+'[1]ac'!L52</f>
        <v>147</v>
      </c>
      <c r="M7" s="17">
        <f>+'[1]ac'!M52</f>
        <v>136</v>
      </c>
      <c r="N7" s="16">
        <f t="shared" si="0"/>
        <v>1470</v>
      </c>
    </row>
    <row r="8" spans="1:14" ht="23.25">
      <c r="A8" s="15" t="s">
        <v>6</v>
      </c>
      <c r="B8" s="17">
        <f>+'[1]ac'!B71</f>
        <v>634</v>
      </c>
      <c r="C8" s="17">
        <f>+'[1]ac'!C71</f>
        <v>660</v>
      </c>
      <c r="D8" s="17">
        <f>+'[1]ac'!D71</f>
        <v>788</v>
      </c>
      <c r="E8" s="17">
        <f>+'[1]ac'!E71</f>
        <v>784</v>
      </c>
      <c r="F8" s="17">
        <f>+'[1]ac'!F71</f>
        <v>713</v>
      </c>
      <c r="G8" s="17">
        <f>+'[1]ac'!G71</f>
        <v>751</v>
      </c>
      <c r="H8" s="17">
        <f>+'[1]ac'!H71</f>
        <v>698</v>
      </c>
      <c r="I8" s="17">
        <f>+'[1]ac'!I71</f>
        <v>722</v>
      </c>
      <c r="J8" s="17">
        <f>+'[1]ac'!J71</f>
        <v>694</v>
      </c>
      <c r="K8" s="17">
        <f>+'[1]ac'!K71</f>
        <v>734</v>
      </c>
      <c r="L8" s="17">
        <f>+'[1]ac'!L71</f>
        <v>749</v>
      </c>
      <c r="M8" s="17">
        <f>+'[1]ac'!M71</f>
        <v>722</v>
      </c>
      <c r="N8" s="16">
        <f t="shared" si="0"/>
        <v>8649</v>
      </c>
    </row>
    <row r="9" spans="1:14" ht="23.25">
      <c r="A9" s="18" t="s">
        <v>7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f t="shared" si="0"/>
        <v>0</v>
      </c>
    </row>
    <row r="10" spans="1:14" ht="23.25">
      <c r="A10" s="21" t="s">
        <v>8</v>
      </c>
      <c r="B10" s="22">
        <f aca="true" t="shared" si="1" ref="B10:M10">SUM(B4:B9)</f>
        <v>2990</v>
      </c>
      <c r="C10" s="22">
        <f t="shared" si="1"/>
        <v>2970</v>
      </c>
      <c r="D10" s="22">
        <f t="shared" si="1"/>
        <v>3386</v>
      </c>
      <c r="E10" s="22">
        <f t="shared" si="1"/>
        <v>3428</v>
      </c>
      <c r="F10" s="22">
        <f t="shared" si="1"/>
        <v>3278</v>
      </c>
      <c r="G10" s="22">
        <f t="shared" si="1"/>
        <v>3522</v>
      </c>
      <c r="H10" s="22">
        <f t="shared" si="1"/>
        <v>3408</v>
      </c>
      <c r="I10" s="22">
        <f t="shared" si="1"/>
        <v>3463</v>
      </c>
      <c r="J10" s="22">
        <f t="shared" si="1"/>
        <v>3336</v>
      </c>
      <c r="K10" s="22">
        <f t="shared" si="1"/>
        <v>3604</v>
      </c>
      <c r="L10" s="22">
        <f t="shared" si="1"/>
        <v>3662</v>
      </c>
      <c r="M10" s="22">
        <f t="shared" si="1"/>
        <v>3585</v>
      </c>
      <c r="N10" s="22">
        <f t="shared" si="0"/>
        <v>40632</v>
      </c>
    </row>
    <row r="11" spans="1:14" ht="23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24" thickBot="1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8" customFormat="1" ht="24" thickBot="1">
      <c r="A13" s="4"/>
      <c r="B13" s="5" t="s">
        <v>11</v>
      </c>
      <c r="C13" s="5" t="s">
        <v>12</v>
      </c>
      <c r="D13" s="5" t="s">
        <v>13</v>
      </c>
      <c r="E13" s="5" t="s">
        <v>14</v>
      </c>
      <c r="F13" s="5" t="s">
        <v>15</v>
      </c>
      <c r="G13" s="5" t="s">
        <v>16</v>
      </c>
      <c r="H13" s="5" t="s">
        <v>17</v>
      </c>
      <c r="I13" s="5" t="s">
        <v>18</v>
      </c>
      <c r="J13" s="5" t="s">
        <v>19</v>
      </c>
      <c r="K13" s="5" t="s">
        <v>20</v>
      </c>
      <c r="L13" s="5" t="s">
        <v>21</v>
      </c>
      <c r="M13" s="6" t="s">
        <v>22</v>
      </c>
      <c r="N13" s="7" t="s">
        <v>1</v>
      </c>
    </row>
    <row r="14" spans="1:14" s="8" customFormat="1" ht="23.25">
      <c r="A14" s="9" t="s">
        <v>2</v>
      </c>
      <c r="B14" s="10">
        <f>'[1]ac'!B23</f>
        <v>2055</v>
      </c>
      <c r="C14" s="10">
        <f>'[1]ac'!C23</f>
        <v>2044</v>
      </c>
      <c r="D14" s="10">
        <f>'[1]ac'!D23</f>
        <v>2116</v>
      </c>
      <c r="E14" s="10">
        <f>'[1]ac'!E23</f>
        <v>2126</v>
      </c>
      <c r="F14" s="10">
        <f>'[1]ac'!F23</f>
        <v>1962</v>
      </c>
      <c r="G14" s="10">
        <f>'[1]ac'!G23</f>
        <v>2152</v>
      </c>
      <c r="H14" s="10">
        <f>'[1]ac'!H23</f>
        <v>2083</v>
      </c>
      <c r="I14" s="10">
        <f>'[1]ac'!I23</f>
        <v>1840</v>
      </c>
      <c r="J14" s="10">
        <f>'[1]ac'!J23</f>
        <v>1712</v>
      </c>
      <c r="K14" s="10">
        <f>'[1]ac'!K23</f>
        <v>1850</v>
      </c>
      <c r="L14" s="10">
        <f>'[1]ac'!L23</f>
        <v>1837</v>
      </c>
      <c r="M14" s="11">
        <f>'[1]ac'!M23</f>
        <v>1671</v>
      </c>
      <c r="N14" s="12">
        <f aca="true" t="shared" si="2" ref="N14:N20">SUM(B14:M14)</f>
        <v>23448</v>
      </c>
    </row>
    <row r="15" spans="1:14" ht="23.25">
      <c r="A15" s="9" t="s">
        <v>3</v>
      </c>
      <c r="B15" s="13">
        <f>+'[1]ac'!B36</f>
        <v>2107</v>
      </c>
      <c r="C15" s="13">
        <f>+'[1]ac'!C36</f>
        <v>2071</v>
      </c>
      <c r="D15" s="13">
        <f>+'[1]ac'!D36</f>
        <v>2285</v>
      </c>
      <c r="E15" s="13">
        <f>+'[1]ac'!E36</f>
        <v>2259</v>
      </c>
      <c r="F15" s="13">
        <f>+'[1]ac'!F36</f>
        <v>2538</v>
      </c>
      <c r="G15" s="13">
        <f>+'[1]ac'!G36</f>
        <v>2868</v>
      </c>
      <c r="H15" s="13">
        <f>+'[1]ac'!H36</f>
        <v>2950</v>
      </c>
      <c r="I15" s="13">
        <f>+'[1]ac'!I36</f>
        <v>2988</v>
      </c>
      <c r="J15" s="13">
        <f>+'[1]ac'!J36</f>
        <v>2808</v>
      </c>
      <c r="K15" s="13">
        <f>+'[1]ac'!K36</f>
        <v>2792</v>
      </c>
      <c r="L15" s="13">
        <f>+'[1]ac'!L36</f>
        <v>2800</v>
      </c>
      <c r="M15" s="13">
        <f>+'[1]ac'!M36</f>
        <v>2756</v>
      </c>
      <c r="N15" s="14">
        <f t="shared" si="2"/>
        <v>31222</v>
      </c>
    </row>
    <row r="16" spans="1:14" ht="23.25">
      <c r="A16" s="15" t="s">
        <v>4</v>
      </c>
      <c r="B16" s="17">
        <f>+'[1]ac'!B47</f>
        <v>927</v>
      </c>
      <c r="C16" s="17">
        <f>+'[1]ac'!C47</f>
        <v>904</v>
      </c>
      <c r="D16" s="17">
        <f>+'[1]ac'!D47</f>
        <v>940</v>
      </c>
      <c r="E16" s="17">
        <f>+'[1]ac'!E47</f>
        <v>1088</v>
      </c>
      <c r="F16" s="17">
        <f>+'[1]ac'!F47</f>
        <v>1173</v>
      </c>
      <c r="G16" s="17">
        <f>+'[1]ac'!G47</f>
        <v>1320</v>
      </c>
      <c r="H16" s="17">
        <f>+'[1]ac'!H47</f>
        <v>1326</v>
      </c>
      <c r="I16" s="17">
        <f>+'[1]ac'!I47</f>
        <v>1200</v>
      </c>
      <c r="J16" s="17">
        <f>+'[1]ac'!J47</f>
        <v>1050</v>
      </c>
      <c r="K16" s="17">
        <f>+'[1]ac'!K47</f>
        <v>1098</v>
      </c>
      <c r="L16" s="17">
        <f>+'[1]ac'!L47</f>
        <v>1128</v>
      </c>
      <c r="M16" s="17">
        <f>+'[1]ac'!M47</f>
        <v>1029</v>
      </c>
      <c r="N16" s="16">
        <f t="shared" si="2"/>
        <v>13183</v>
      </c>
    </row>
    <row r="17" spans="1:14" ht="23.25">
      <c r="A17" s="15" t="s">
        <v>5</v>
      </c>
      <c r="B17" s="17">
        <f>+'[1]ac'!B58</f>
        <v>672</v>
      </c>
      <c r="C17" s="17">
        <f>+'[1]ac'!C58</f>
        <v>657</v>
      </c>
      <c r="D17" s="17">
        <f>+'[1]ac'!D58</f>
        <v>682</v>
      </c>
      <c r="E17" s="17">
        <f>+'[1]ac'!E58</f>
        <v>700</v>
      </c>
      <c r="F17" s="17">
        <f>+'[1]ac'!F58</f>
        <v>728</v>
      </c>
      <c r="G17" s="17">
        <f>+'[1]ac'!G58</f>
        <v>838</v>
      </c>
      <c r="H17" s="17">
        <f>+'[1]ac'!H58</f>
        <v>874</v>
      </c>
      <c r="I17" s="17">
        <f>+'[1]ac'!I58</f>
        <v>849</v>
      </c>
      <c r="J17" s="17">
        <f>+'[1]ac'!J58</f>
        <v>790</v>
      </c>
      <c r="K17" s="17">
        <f>+'[1]ac'!K58</f>
        <v>812</v>
      </c>
      <c r="L17" s="17">
        <f>+'[1]ac'!L58</f>
        <v>808</v>
      </c>
      <c r="M17" s="17">
        <f>+'[1]ac'!M58</f>
        <v>784</v>
      </c>
      <c r="N17" s="16">
        <f t="shared" si="2"/>
        <v>9194</v>
      </c>
    </row>
    <row r="18" spans="1:14" ht="23.25">
      <c r="A18" s="15" t="s">
        <v>6</v>
      </c>
      <c r="B18" s="17">
        <f>+'[1]ac'!B77</f>
        <v>952</v>
      </c>
      <c r="C18" s="17">
        <f>+'[1]ac'!C77</f>
        <v>928</v>
      </c>
      <c r="D18" s="17">
        <f>+'[1]ac'!D77</f>
        <v>953</v>
      </c>
      <c r="E18" s="17">
        <f>+'[1]ac'!E77</f>
        <v>958</v>
      </c>
      <c r="F18" s="17">
        <f>+'[1]ac'!F77</f>
        <v>973</v>
      </c>
      <c r="G18" s="17">
        <f>+'[1]ac'!G77</f>
        <v>1118</v>
      </c>
      <c r="H18" s="17">
        <f>+'[1]ac'!H77</f>
        <v>1108</v>
      </c>
      <c r="I18" s="17">
        <f>+'[1]ac'!I77</f>
        <v>1056</v>
      </c>
      <c r="J18" s="17">
        <f>+'[1]ac'!J77</f>
        <v>966</v>
      </c>
      <c r="K18" s="17">
        <f>+'[1]ac'!K77</f>
        <v>969</v>
      </c>
      <c r="L18" s="17">
        <f>+'[1]ac'!L77</f>
        <v>949</v>
      </c>
      <c r="M18" s="17">
        <f>+'[1]ac'!M77</f>
        <v>936</v>
      </c>
      <c r="N18" s="16">
        <f t="shared" si="2"/>
        <v>11866</v>
      </c>
    </row>
    <row r="19" spans="1:14" ht="23.25">
      <c r="A19" s="18" t="s">
        <v>7</v>
      </c>
      <c r="B19" s="19">
        <f>+'[1]ac'!B84</f>
        <v>200</v>
      </c>
      <c r="C19" s="19">
        <f>+'[1]ac'!C84</f>
        <v>274</v>
      </c>
      <c r="D19" s="19">
        <f>+'[1]ac'!D84</f>
        <v>312</v>
      </c>
      <c r="E19" s="19">
        <f>+'[1]ac'!E84</f>
        <v>250</v>
      </c>
      <c r="F19" s="19">
        <f>+'[1]ac'!F84</f>
        <v>380</v>
      </c>
      <c r="G19" s="19">
        <f>+'[1]ac'!G84</f>
        <v>310</v>
      </c>
      <c r="H19" s="19">
        <f>+'[1]ac'!H84</f>
        <v>300</v>
      </c>
      <c r="I19" s="19">
        <f>+'[1]ac'!I84</f>
        <v>254</v>
      </c>
      <c r="J19" s="19">
        <f>+'[1]ac'!J84</f>
        <v>292</v>
      </c>
      <c r="K19" s="19">
        <f>+'[1]ac'!K84</f>
        <v>230</v>
      </c>
      <c r="L19" s="19">
        <f>+'[1]ac'!L84</f>
        <v>200</v>
      </c>
      <c r="M19" s="19">
        <f>+'[1]ac'!M84</f>
        <v>180</v>
      </c>
      <c r="N19" s="14">
        <f t="shared" si="2"/>
        <v>3182</v>
      </c>
    </row>
    <row r="20" spans="1:14" ht="23.25">
      <c r="A20" s="21" t="s">
        <v>8</v>
      </c>
      <c r="B20" s="22">
        <f>SUM(B14:B19)</f>
        <v>6913</v>
      </c>
      <c r="C20" s="22">
        <f>SUM(C14:C19)</f>
        <v>6878</v>
      </c>
      <c r="D20" s="22">
        <f>SUM(D14:D19)</f>
        <v>7288</v>
      </c>
      <c r="E20" s="22">
        <f aca="true" t="shared" si="3" ref="E20:M20">SUM(E14:E19)</f>
        <v>7381</v>
      </c>
      <c r="F20" s="22">
        <f t="shared" si="3"/>
        <v>7754</v>
      </c>
      <c r="G20" s="22">
        <f t="shared" si="3"/>
        <v>8606</v>
      </c>
      <c r="H20" s="22">
        <f t="shared" si="3"/>
        <v>8641</v>
      </c>
      <c r="I20" s="22">
        <f t="shared" si="3"/>
        <v>8187</v>
      </c>
      <c r="J20" s="22">
        <f t="shared" si="3"/>
        <v>7618</v>
      </c>
      <c r="K20" s="22">
        <f>SUM(K14:K19)</f>
        <v>7751</v>
      </c>
      <c r="L20" s="22">
        <f t="shared" si="3"/>
        <v>7722</v>
      </c>
      <c r="M20" s="22">
        <f t="shared" si="3"/>
        <v>7356</v>
      </c>
      <c r="N20" s="22">
        <f t="shared" si="2"/>
        <v>92095</v>
      </c>
    </row>
    <row r="21" spans="1:14" ht="23.25">
      <c r="A21" s="2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4" thickBot="1">
      <c r="A22" s="3" t="s">
        <v>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8" customFormat="1" ht="24" thickBot="1">
      <c r="A23" s="4"/>
      <c r="B23" s="5" t="s">
        <v>11</v>
      </c>
      <c r="C23" s="5" t="s">
        <v>12</v>
      </c>
      <c r="D23" s="5" t="s">
        <v>13</v>
      </c>
      <c r="E23" s="5" t="s">
        <v>14</v>
      </c>
      <c r="F23" s="5" t="s">
        <v>15</v>
      </c>
      <c r="G23" s="5" t="s">
        <v>16</v>
      </c>
      <c r="H23" s="5" t="s">
        <v>17</v>
      </c>
      <c r="I23" s="5" t="s">
        <v>18</v>
      </c>
      <c r="J23" s="5" t="s">
        <v>19</v>
      </c>
      <c r="K23" s="5" t="s">
        <v>20</v>
      </c>
      <c r="L23" s="5" t="s">
        <v>21</v>
      </c>
      <c r="M23" s="6" t="s">
        <v>22</v>
      </c>
      <c r="N23" s="7" t="s">
        <v>1</v>
      </c>
    </row>
    <row r="24" spans="1:14" s="8" customFormat="1" ht="23.25">
      <c r="A24" s="27" t="s">
        <v>2</v>
      </c>
      <c r="B24" s="28">
        <f>+B4+B14</f>
        <v>4243</v>
      </c>
      <c r="C24" s="28">
        <f aca="true" t="shared" si="4" ref="B24:M29">+C4+C14</f>
        <v>4182</v>
      </c>
      <c r="D24" s="28">
        <f t="shared" si="4"/>
        <v>4528</v>
      </c>
      <c r="E24" s="28">
        <f t="shared" si="4"/>
        <v>4569</v>
      </c>
      <c r="F24" s="28">
        <f t="shared" si="4"/>
        <v>4305</v>
      </c>
      <c r="G24" s="28">
        <f t="shared" si="4"/>
        <v>4675</v>
      </c>
      <c r="H24" s="28">
        <f>+H4+H14</f>
        <v>4553</v>
      </c>
      <c r="I24" s="28">
        <f t="shared" si="4"/>
        <v>4333</v>
      </c>
      <c r="J24" s="28">
        <f t="shared" si="4"/>
        <v>4114</v>
      </c>
      <c r="K24" s="28">
        <f t="shared" si="4"/>
        <v>4498</v>
      </c>
      <c r="L24" s="28">
        <f t="shared" si="4"/>
        <v>4479</v>
      </c>
      <c r="M24" s="29">
        <f t="shared" si="4"/>
        <v>4278</v>
      </c>
      <c r="N24" s="12">
        <f aca="true" t="shared" si="5" ref="N24:N30">SUM(B24:M24)</f>
        <v>52757</v>
      </c>
    </row>
    <row r="25" spans="1:14" ht="23.25">
      <c r="A25" s="9" t="s">
        <v>3</v>
      </c>
      <c r="B25" s="13">
        <f t="shared" si="4"/>
        <v>2107</v>
      </c>
      <c r="C25" s="13">
        <f t="shared" si="4"/>
        <v>2071</v>
      </c>
      <c r="D25" s="13">
        <f t="shared" si="4"/>
        <v>2285</v>
      </c>
      <c r="E25" s="13">
        <f t="shared" si="4"/>
        <v>2259</v>
      </c>
      <c r="F25" s="13">
        <f t="shared" si="4"/>
        <v>2538</v>
      </c>
      <c r="G25" s="13">
        <f t="shared" si="4"/>
        <v>2868</v>
      </c>
      <c r="H25" s="13">
        <f t="shared" si="4"/>
        <v>2950</v>
      </c>
      <c r="I25" s="13">
        <f t="shared" si="4"/>
        <v>2988</v>
      </c>
      <c r="J25" s="13">
        <f t="shared" si="4"/>
        <v>2808</v>
      </c>
      <c r="K25" s="13">
        <f t="shared" si="4"/>
        <v>2792</v>
      </c>
      <c r="L25" s="13">
        <f t="shared" si="4"/>
        <v>2800</v>
      </c>
      <c r="M25" s="13">
        <f t="shared" si="4"/>
        <v>2756</v>
      </c>
      <c r="N25" s="14">
        <f t="shared" si="5"/>
        <v>31222</v>
      </c>
    </row>
    <row r="26" spans="1:14" ht="23.25">
      <c r="A26" s="15" t="s">
        <v>4</v>
      </c>
      <c r="B26" s="17">
        <f t="shared" si="4"/>
        <v>989</v>
      </c>
      <c r="C26" s="17">
        <f t="shared" si="4"/>
        <v>964</v>
      </c>
      <c r="D26" s="17">
        <f t="shared" si="4"/>
        <v>1002</v>
      </c>
      <c r="E26" s="17">
        <f t="shared" si="4"/>
        <v>1166</v>
      </c>
      <c r="F26" s="17">
        <f t="shared" si="4"/>
        <v>1285</v>
      </c>
      <c r="G26" s="17">
        <f t="shared" si="4"/>
        <v>1444</v>
      </c>
      <c r="H26" s="17">
        <f t="shared" si="4"/>
        <v>1446</v>
      </c>
      <c r="I26" s="17">
        <f t="shared" si="4"/>
        <v>1324</v>
      </c>
      <c r="J26" s="17">
        <f t="shared" si="4"/>
        <v>1170</v>
      </c>
      <c r="K26" s="17">
        <f t="shared" si="4"/>
        <v>1196</v>
      </c>
      <c r="L26" s="17">
        <f t="shared" si="4"/>
        <v>1252</v>
      </c>
      <c r="M26" s="17">
        <f t="shared" si="4"/>
        <v>1149</v>
      </c>
      <c r="N26" s="16">
        <f t="shared" si="5"/>
        <v>14387</v>
      </c>
    </row>
    <row r="27" spans="1:14" ht="23.25">
      <c r="A27" s="15" t="s">
        <v>5</v>
      </c>
      <c r="B27" s="17">
        <f t="shared" si="4"/>
        <v>778</v>
      </c>
      <c r="C27" s="17">
        <f t="shared" si="4"/>
        <v>769</v>
      </c>
      <c r="D27" s="17">
        <f t="shared" si="4"/>
        <v>806</v>
      </c>
      <c r="E27" s="17">
        <f t="shared" si="4"/>
        <v>823</v>
      </c>
      <c r="F27" s="17">
        <f t="shared" si="4"/>
        <v>838</v>
      </c>
      <c r="G27" s="17">
        <f t="shared" si="4"/>
        <v>962</v>
      </c>
      <c r="H27" s="17">
        <f t="shared" si="4"/>
        <v>994</v>
      </c>
      <c r="I27" s="17">
        <f t="shared" si="4"/>
        <v>973</v>
      </c>
      <c r="J27" s="17">
        <f t="shared" si="4"/>
        <v>910</v>
      </c>
      <c r="K27" s="17">
        <f t="shared" si="4"/>
        <v>936</v>
      </c>
      <c r="L27" s="17">
        <f t="shared" si="4"/>
        <v>955</v>
      </c>
      <c r="M27" s="17">
        <f t="shared" si="4"/>
        <v>920</v>
      </c>
      <c r="N27" s="16">
        <f t="shared" si="5"/>
        <v>10664</v>
      </c>
    </row>
    <row r="28" spans="1:14" ht="23.25">
      <c r="A28" s="15" t="s">
        <v>6</v>
      </c>
      <c r="B28" s="17">
        <f t="shared" si="4"/>
        <v>1586</v>
      </c>
      <c r="C28" s="17">
        <f t="shared" si="4"/>
        <v>1588</v>
      </c>
      <c r="D28" s="17">
        <f t="shared" si="4"/>
        <v>1741</v>
      </c>
      <c r="E28" s="17">
        <f t="shared" si="4"/>
        <v>1742</v>
      </c>
      <c r="F28" s="17">
        <f t="shared" si="4"/>
        <v>1686</v>
      </c>
      <c r="G28" s="17">
        <f t="shared" si="4"/>
        <v>1869</v>
      </c>
      <c r="H28" s="17">
        <f t="shared" si="4"/>
        <v>1806</v>
      </c>
      <c r="I28" s="17">
        <f t="shared" si="4"/>
        <v>1778</v>
      </c>
      <c r="J28" s="17">
        <f t="shared" si="4"/>
        <v>1660</v>
      </c>
      <c r="K28" s="17">
        <f t="shared" si="4"/>
        <v>1703</v>
      </c>
      <c r="L28" s="17">
        <f t="shared" si="4"/>
        <v>1698</v>
      </c>
      <c r="M28" s="17">
        <f t="shared" si="4"/>
        <v>1658</v>
      </c>
      <c r="N28" s="16">
        <f t="shared" si="5"/>
        <v>20515</v>
      </c>
    </row>
    <row r="29" spans="1:14" ht="23.25">
      <c r="A29" s="18" t="s">
        <v>7</v>
      </c>
      <c r="B29" s="19">
        <f t="shared" si="4"/>
        <v>200</v>
      </c>
      <c r="C29" s="19">
        <f t="shared" si="4"/>
        <v>274</v>
      </c>
      <c r="D29" s="19">
        <f t="shared" si="4"/>
        <v>312</v>
      </c>
      <c r="E29" s="19">
        <f t="shared" si="4"/>
        <v>250</v>
      </c>
      <c r="F29" s="19">
        <f t="shared" si="4"/>
        <v>380</v>
      </c>
      <c r="G29" s="19">
        <f t="shared" si="4"/>
        <v>310</v>
      </c>
      <c r="H29" s="19">
        <f t="shared" si="4"/>
        <v>300</v>
      </c>
      <c r="I29" s="19">
        <f t="shared" si="4"/>
        <v>254</v>
      </c>
      <c r="J29" s="19">
        <f t="shared" si="4"/>
        <v>292</v>
      </c>
      <c r="K29" s="19">
        <f t="shared" si="4"/>
        <v>230</v>
      </c>
      <c r="L29" s="19">
        <f t="shared" si="4"/>
        <v>200</v>
      </c>
      <c r="M29" s="19">
        <f t="shared" si="4"/>
        <v>180</v>
      </c>
      <c r="N29" s="14">
        <f t="shared" si="5"/>
        <v>3182</v>
      </c>
    </row>
    <row r="30" spans="1:14" ht="23.25">
      <c r="A30" s="21" t="s">
        <v>8</v>
      </c>
      <c r="B30" s="22">
        <f aca="true" t="shared" si="6" ref="B30:M30">SUM(B24:B29)</f>
        <v>9903</v>
      </c>
      <c r="C30" s="22">
        <f t="shared" si="6"/>
        <v>9848</v>
      </c>
      <c r="D30" s="22">
        <f t="shared" si="6"/>
        <v>10674</v>
      </c>
      <c r="E30" s="22">
        <f t="shared" si="6"/>
        <v>10809</v>
      </c>
      <c r="F30" s="22">
        <f t="shared" si="6"/>
        <v>11032</v>
      </c>
      <c r="G30" s="22">
        <f t="shared" si="6"/>
        <v>12128</v>
      </c>
      <c r="H30" s="22">
        <f t="shared" si="6"/>
        <v>12049</v>
      </c>
      <c r="I30" s="22">
        <f t="shared" si="6"/>
        <v>11650</v>
      </c>
      <c r="J30" s="22">
        <f t="shared" si="6"/>
        <v>10954</v>
      </c>
      <c r="K30" s="22">
        <f t="shared" si="6"/>
        <v>11355</v>
      </c>
      <c r="L30" s="22">
        <f t="shared" si="6"/>
        <v>11384</v>
      </c>
      <c r="M30" s="22">
        <f t="shared" si="6"/>
        <v>10941</v>
      </c>
      <c r="N30" s="22">
        <f t="shared" si="5"/>
        <v>132727</v>
      </c>
    </row>
  </sheetData>
  <sheetProtection password="CF53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Airportthai</dc:creator>
  <cp:keywords/>
  <dc:description/>
  <cp:lastModifiedBy>PCWD06</cp:lastModifiedBy>
  <dcterms:created xsi:type="dcterms:W3CDTF">2010-10-11T07:01:40Z</dcterms:created>
  <dcterms:modified xsi:type="dcterms:W3CDTF">2011-11-28T03:55:43Z</dcterms:modified>
  <cp:category/>
  <cp:version/>
  <cp:contentType/>
  <cp:contentStatus/>
</cp:coreProperties>
</file>